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OS\Desktop\"/>
    </mc:Choice>
  </mc:AlternateContent>
  <bookViews>
    <workbookView xWindow="0" yWindow="0" windowWidth="15480" windowHeight="7650" tabRatio="872" firstSheet="8" activeTab="21"/>
  </bookViews>
  <sheets>
    <sheet name="CGiang" sheetId="1" r:id="rId1"/>
    <sheet name="CLinh" sheetId="4" r:id="rId2"/>
    <sheet name="TMinh" sheetId="5" r:id="rId3"/>
    <sheet name="C.Hồng" sheetId="14" r:id="rId4"/>
    <sheet name="C.Thư" sheetId="7" r:id="rId5"/>
    <sheet name="C.Chi" sheetId="9" r:id="rId6"/>
    <sheet name="T.QDũng" sheetId="10" r:id="rId7"/>
    <sheet name="C.Thủy" sheetId="11" r:id="rId8"/>
    <sheet name="T.Danh" sheetId="12" r:id="rId9"/>
    <sheet name="C.Thái" sheetId="15" r:id="rId10"/>
    <sheet name="T.Khoa" sheetId="16" r:id="rId11"/>
    <sheet name="T.Đôn" sheetId="18" r:id="rId12"/>
    <sheet name="T.VănDũng" sheetId="17" r:id="rId13"/>
    <sheet name="T.Tuyên" sheetId="19" r:id="rId14"/>
    <sheet name="T.Đoàn" sheetId="20" r:id="rId15"/>
    <sheet name="T.Vọng" sheetId="21" r:id="rId16"/>
    <sheet name="T.Trường" sheetId="22" r:id="rId17"/>
    <sheet name="T.Quốc" sheetId="23" r:id="rId18"/>
    <sheet name="T.Khánh" sheetId="25" r:id="rId19"/>
    <sheet name="T.Tuấn" sheetId="27" r:id="rId20"/>
    <sheet name="C.Quyên" sheetId="26" r:id="rId21"/>
    <sheet name="C.Yến" sheetId="28" r:id="rId22"/>
    <sheet name="T.Cường" sheetId="29" r:id="rId23"/>
    <sheet name="T.Trang" sheetId="30" r:id="rId24"/>
    <sheet name="T.Phong" sheetId="31" r:id="rId25"/>
  </sheets>
  <calcPr calcId="162913"/>
</workbook>
</file>

<file path=xl/calcChain.xml><?xml version="1.0" encoding="utf-8"?>
<calcChain xmlns="http://schemas.openxmlformats.org/spreadsheetml/2006/main">
  <c r="H15" i="31" l="1"/>
  <c r="H16" i="31"/>
  <c r="H17" i="31"/>
  <c r="H18" i="31"/>
  <c r="H19" i="31"/>
  <c r="H20" i="31"/>
  <c r="H21" i="31"/>
  <c r="H22" i="31"/>
  <c r="H23" i="31"/>
  <c r="H24" i="31"/>
  <c r="H25" i="31"/>
  <c r="H26" i="31"/>
  <c r="H27" i="31"/>
  <c r="H28" i="31"/>
  <c r="H29" i="31"/>
  <c r="H30" i="31"/>
  <c r="H31" i="31"/>
  <c r="H32" i="31"/>
  <c r="H33" i="31"/>
  <c r="H34" i="31"/>
  <c r="H35" i="31"/>
  <c r="H36" i="31"/>
  <c r="H37" i="31"/>
  <c r="H38" i="31"/>
  <c r="H39" i="31"/>
  <c r="H40" i="31"/>
  <c r="H41" i="31"/>
  <c r="H42" i="31"/>
  <c r="H43" i="31"/>
  <c r="H44" i="31"/>
  <c r="H45" i="31"/>
  <c r="H46" i="31"/>
  <c r="H47" i="31"/>
  <c r="H48" i="31"/>
  <c r="H49" i="31"/>
  <c r="H50" i="31"/>
  <c r="H51" i="31"/>
  <c r="H52" i="31"/>
  <c r="H53" i="31"/>
  <c r="H54" i="31"/>
  <c r="H55" i="31"/>
  <c r="H56" i="31"/>
  <c r="H57" i="31"/>
  <c r="H58" i="31"/>
  <c r="H59" i="31"/>
  <c r="H60" i="31"/>
  <c r="H61" i="31"/>
  <c r="H62" i="31"/>
  <c r="H63" i="31"/>
  <c r="H64" i="31"/>
  <c r="H65" i="31"/>
  <c r="H66" i="31"/>
  <c r="H67" i="31"/>
  <c r="H68" i="31"/>
  <c r="H69" i="31"/>
  <c r="H70" i="31"/>
  <c r="H71" i="31"/>
  <c r="H72" i="31"/>
  <c r="H73" i="31"/>
  <c r="H74" i="31"/>
  <c r="H75" i="31"/>
  <c r="H76" i="31"/>
  <c r="H77" i="31"/>
  <c r="H14" i="31"/>
  <c r="H15" i="30"/>
  <c r="H16" i="30"/>
  <c r="H17" i="30"/>
  <c r="H18" i="30"/>
  <c r="H19" i="30"/>
  <c r="H20" i="30"/>
  <c r="H21" i="30"/>
  <c r="H22" i="30"/>
  <c r="H23" i="30"/>
  <c r="H24" i="30"/>
  <c r="H25" i="30"/>
  <c r="H26" i="30"/>
  <c r="H27" i="30"/>
  <c r="H28" i="30"/>
  <c r="H29" i="30"/>
  <c r="H30" i="30"/>
  <c r="H31" i="30"/>
  <c r="H32" i="30"/>
  <c r="H33" i="30"/>
  <c r="H34" i="30"/>
  <c r="H35" i="30"/>
  <c r="H36" i="30"/>
  <c r="H37" i="30"/>
  <c r="H38" i="30"/>
  <c r="H39" i="30"/>
  <c r="H40" i="30"/>
  <c r="H41" i="30"/>
  <c r="H42" i="30"/>
  <c r="H43" i="30"/>
  <c r="H44" i="30"/>
  <c r="H45" i="30"/>
  <c r="H46" i="30"/>
  <c r="H47" i="30"/>
  <c r="H48" i="30"/>
  <c r="H49" i="30"/>
  <c r="H50" i="30"/>
  <c r="H51" i="30"/>
  <c r="H52" i="30"/>
  <c r="H53" i="30"/>
  <c r="H54" i="30"/>
  <c r="H55" i="30"/>
  <c r="H56" i="30"/>
  <c r="H57" i="30"/>
  <c r="H58" i="30"/>
  <c r="H59" i="30"/>
  <c r="H60" i="30"/>
  <c r="H61" i="30"/>
  <c r="H62" i="30"/>
  <c r="H63" i="30"/>
  <c r="H64" i="30"/>
  <c r="H65" i="30"/>
  <c r="H66" i="30"/>
  <c r="H67" i="30"/>
  <c r="H68" i="30"/>
  <c r="H69" i="30"/>
  <c r="H70" i="30"/>
  <c r="H71" i="30"/>
  <c r="H72" i="30"/>
  <c r="H73" i="30"/>
  <c r="H74" i="30"/>
  <c r="H75" i="30"/>
  <c r="H76" i="30"/>
  <c r="H77" i="30"/>
  <c r="H14" i="30"/>
  <c r="H15" i="29"/>
  <c r="H16" i="29"/>
  <c r="H17" i="29"/>
  <c r="H18" i="29"/>
  <c r="H19" i="29"/>
  <c r="H20" i="29"/>
  <c r="H21" i="29"/>
  <c r="H22" i="29"/>
  <c r="H23" i="29"/>
  <c r="H24" i="29"/>
  <c r="H25" i="29"/>
  <c r="H26" i="29"/>
  <c r="H27" i="29"/>
  <c r="H28" i="29"/>
  <c r="H29" i="29"/>
  <c r="H30" i="29"/>
  <c r="H31" i="29"/>
  <c r="H32" i="29"/>
  <c r="H33" i="29"/>
  <c r="H34" i="29"/>
  <c r="H35" i="29"/>
  <c r="H36" i="29"/>
  <c r="H37" i="29"/>
  <c r="H38" i="29"/>
  <c r="H39" i="29"/>
  <c r="H40" i="29"/>
  <c r="H41" i="29"/>
  <c r="H42" i="29"/>
  <c r="H43" i="29"/>
  <c r="H44" i="29"/>
  <c r="H45" i="29"/>
  <c r="H46" i="29"/>
  <c r="H47" i="29"/>
  <c r="H48" i="29"/>
  <c r="H49" i="29"/>
  <c r="H50" i="29"/>
  <c r="H51" i="29"/>
  <c r="H52" i="29"/>
  <c r="H53" i="29"/>
  <c r="H54" i="29"/>
  <c r="H55" i="29"/>
  <c r="H56" i="29"/>
  <c r="H57" i="29"/>
  <c r="H58" i="29"/>
  <c r="H59" i="29"/>
  <c r="H60" i="29"/>
  <c r="H61" i="29"/>
  <c r="H62" i="29"/>
  <c r="H63" i="29"/>
  <c r="H64" i="29"/>
  <c r="H65" i="29"/>
  <c r="H66" i="29"/>
  <c r="H67" i="29"/>
  <c r="H68" i="29"/>
  <c r="H69" i="29"/>
  <c r="H70" i="29"/>
  <c r="H71" i="29"/>
  <c r="H72" i="29"/>
  <c r="H73" i="29"/>
  <c r="H74" i="29"/>
  <c r="H75" i="29"/>
  <c r="H76" i="29"/>
  <c r="H77" i="29"/>
  <c r="H14" i="29"/>
  <c r="H15" i="28"/>
  <c r="H16" i="28"/>
  <c r="H17" i="28"/>
  <c r="H18" i="28"/>
  <c r="H19" i="28"/>
  <c r="H20" i="28"/>
  <c r="H21" i="28"/>
  <c r="H22" i="28"/>
  <c r="H23" i="28"/>
  <c r="H24" i="28"/>
  <c r="H25" i="28"/>
  <c r="H26" i="28"/>
  <c r="H27" i="28"/>
  <c r="H28" i="28"/>
  <c r="H29" i="28"/>
  <c r="H30" i="28"/>
  <c r="H31" i="28"/>
  <c r="H32" i="28"/>
  <c r="H33" i="28"/>
  <c r="H34" i="28"/>
  <c r="H35" i="28"/>
  <c r="H36" i="28"/>
  <c r="H37" i="28"/>
  <c r="H38" i="28"/>
  <c r="H39" i="28"/>
  <c r="H40" i="28"/>
  <c r="H41" i="28"/>
  <c r="H42" i="28"/>
  <c r="H43" i="28"/>
  <c r="H44" i="28"/>
  <c r="H45" i="28"/>
  <c r="H46" i="28"/>
  <c r="H47" i="28"/>
  <c r="H48" i="28"/>
  <c r="H49" i="28"/>
  <c r="H50" i="28"/>
  <c r="H51" i="28"/>
  <c r="H52" i="28"/>
  <c r="H53" i="28"/>
  <c r="H54" i="28"/>
  <c r="H55" i="28"/>
  <c r="H56" i="28"/>
  <c r="H57" i="28"/>
  <c r="H58" i="28"/>
  <c r="H59" i="28"/>
  <c r="H60" i="28"/>
  <c r="H61" i="28"/>
  <c r="H62" i="28"/>
  <c r="H63" i="28"/>
  <c r="H64" i="28"/>
  <c r="H65" i="28"/>
  <c r="H66" i="28"/>
  <c r="H67" i="28"/>
  <c r="H68" i="28"/>
  <c r="H69" i="28"/>
  <c r="H70" i="28"/>
  <c r="H71" i="28"/>
  <c r="H72" i="28"/>
  <c r="H73" i="28"/>
  <c r="H74" i="28"/>
  <c r="H75" i="28"/>
  <c r="H76" i="28"/>
  <c r="H77" i="28"/>
  <c r="H14" i="28"/>
  <c r="H15" i="27"/>
  <c r="H16" i="27"/>
  <c r="H17" i="27"/>
  <c r="H18" i="27"/>
  <c r="H19" i="27"/>
  <c r="H20" i="27"/>
  <c r="H21" i="27"/>
  <c r="H22" i="27"/>
  <c r="H23" i="27"/>
  <c r="H24" i="27"/>
  <c r="H25" i="27"/>
  <c r="H26" i="27"/>
  <c r="H27" i="27"/>
  <c r="H28" i="27"/>
  <c r="H29" i="27"/>
  <c r="H30" i="27"/>
  <c r="H31" i="27"/>
  <c r="H32" i="27"/>
  <c r="H33" i="27"/>
  <c r="H34" i="27"/>
  <c r="H35" i="27"/>
  <c r="H36" i="27"/>
  <c r="H37" i="27"/>
  <c r="H38" i="27"/>
  <c r="H39" i="27"/>
  <c r="H40" i="27"/>
  <c r="H41" i="27"/>
  <c r="H42" i="27"/>
  <c r="H43" i="27"/>
  <c r="H44" i="27"/>
  <c r="H45" i="27"/>
  <c r="H46" i="27"/>
  <c r="H47" i="27"/>
  <c r="H48" i="27"/>
  <c r="H49" i="27"/>
  <c r="H50" i="27"/>
  <c r="H51" i="27"/>
  <c r="H52" i="27"/>
  <c r="H53" i="27"/>
  <c r="H54" i="27"/>
  <c r="H55" i="27"/>
  <c r="H56" i="27"/>
  <c r="H57" i="27"/>
  <c r="H58" i="27"/>
  <c r="H59" i="27"/>
  <c r="H60" i="27"/>
  <c r="H61" i="27"/>
  <c r="H62" i="27"/>
  <c r="H63" i="27"/>
  <c r="H64" i="27"/>
  <c r="H65" i="27"/>
  <c r="H66" i="27"/>
  <c r="H67" i="27"/>
  <c r="H68" i="27"/>
  <c r="H69" i="27"/>
  <c r="H70" i="27"/>
  <c r="H71" i="27"/>
  <c r="H72" i="27"/>
  <c r="H73" i="27"/>
  <c r="H74" i="27"/>
  <c r="H75" i="27"/>
  <c r="H76" i="27"/>
  <c r="H77" i="27"/>
  <c r="H14" i="27"/>
  <c r="G39" i="26"/>
  <c r="H39" i="26" s="1"/>
  <c r="G25" i="26"/>
  <c r="H25" i="26" s="1"/>
  <c r="H16" i="26"/>
  <c r="H17" i="26"/>
  <c r="H18" i="26"/>
  <c r="H19" i="26"/>
  <c r="H20" i="26"/>
  <c r="H21" i="26"/>
  <c r="H23" i="26"/>
  <c r="H24" i="26"/>
  <c r="H26" i="26"/>
  <c r="H27" i="26"/>
  <c r="H30" i="26"/>
  <c r="H31" i="26"/>
  <c r="H33" i="26"/>
  <c r="H34" i="26"/>
  <c r="H35" i="26"/>
  <c r="H36" i="26"/>
  <c r="H37" i="26"/>
  <c r="H38" i="26"/>
  <c r="H40" i="26"/>
  <c r="H41" i="26"/>
  <c r="H42" i="26"/>
  <c r="H43" i="26"/>
  <c r="H45" i="26"/>
  <c r="H46" i="26"/>
  <c r="H48" i="26"/>
  <c r="H49" i="26"/>
  <c r="H51" i="26"/>
  <c r="H52" i="26"/>
  <c r="H54" i="26"/>
  <c r="H55" i="26"/>
  <c r="H56" i="26"/>
  <c r="H57" i="26"/>
  <c r="H59" i="26"/>
  <c r="H60" i="26"/>
  <c r="H62" i="26"/>
  <c r="H63" i="26"/>
  <c r="H66" i="26"/>
  <c r="H67" i="26"/>
  <c r="H68" i="26"/>
  <c r="H69" i="26"/>
  <c r="H71" i="26"/>
  <c r="H72" i="26"/>
  <c r="H73" i="26"/>
  <c r="H74" i="26"/>
  <c r="H75" i="26"/>
  <c r="H15" i="25"/>
  <c r="H16" i="25"/>
  <c r="H17" i="25"/>
  <c r="H18" i="25"/>
  <c r="H19" i="25"/>
  <c r="H20" i="25"/>
  <c r="H21" i="25"/>
  <c r="H22" i="25"/>
  <c r="H23" i="25"/>
  <c r="H24" i="25"/>
  <c r="H25" i="25"/>
  <c r="H26" i="25"/>
  <c r="H27" i="25"/>
  <c r="H28" i="25"/>
  <c r="H29" i="25"/>
  <c r="H30" i="25"/>
  <c r="H31" i="25"/>
  <c r="H32" i="25"/>
  <c r="H33" i="25"/>
  <c r="H34" i="25"/>
  <c r="H35" i="25"/>
  <c r="H36" i="25"/>
  <c r="H37" i="25"/>
  <c r="H38" i="25"/>
  <c r="H39" i="25"/>
  <c r="H40" i="25"/>
  <c r="H41" i="25"/>
  <c r="H42" i="25"/>
  <c r="H43" i="25"/>
  <c r="H44" i="25"/>
  <c r="H45" i="25"/>
  <c r="H46" i="25"/>
  <c r="H47" i="25"/>
  <c r="H48" i="25"/>
  <c r="H49" i="25"/>
  <c r="H50" i="25"/>
  <c r="H51" i="25"/>
  <c r="H52" i="25"/>
  <c r="H53" i="25"/>
  <c r="H54" i="25"/>
  <c r="H55" i="25"/>
  <c r="H56" i="25"/>
  <c r="H57" i="25"/>
  <c r="H58" i="25"/>
  <c r="H59" i="25"/>
  <c r="H60" i="25"/>
  <c r="H61" i="25"/>
  <c r="H62" i="25"/>
  <c r="H63" i="25"/>
  <c r="H64" i="25"/>
  <c r="H65" i="25"/>
  <c r="H66" i="25"/>
  <c r="H67" i="25"/>
  <c r="H68" i="25"/>
  <c r="H69" i="25"/>
  <c r="H70" i="25"/>
  <c r="H71" i="25"/>
  <c r="H72" i="25"/>
  <c r="H73" i="25"/>
  <c r="H74" i="25"/>
  <c r="H75" i="25"/>
  <c r="H76" i="25"/>
  <c r="H77" i="25"/>
  <c r="H14" i="25"/>
  <c r="H15" i="23"/>
  <c r="H16" i="23"/>
  <c r="H17" i="23"/>
  <c r="H18" i="23"/>
  <c r="H19" i="23"/>
  <c r="H20" i="23"/>
  <c r="H21" i="23"/>
  <c r="H22" i="23"/>
  <c r="H23" i="23"/>
  <c r="H24" i="23"/>
  <c r="H25" i="23"/>
  <c r="H26" i="23"/>
  <c r="H27" i="23"/>
  <c r="H28" i="23"/>
  <c r="H29" i="23"/>
  <c r="H30" i="23"/>
  <c r="H31" i="23"/>
  <c r="H32" i="23"/>
  <c r="H33" i="23"/>
  <c r="H34" i="23"/>
  <c r="H35" i="23"/>
  <c r="H36" i="23"/>
  <c r="H37" i="23"/>
  <c r="H38" i="23"/>
  <c r="H39" i="23"/>
  <c r="H40" i="23"/>
  <c r="H41" i="23"/>
  <c r="H42" i="23"/>
  <c r="H43" i="23"/>
  <c r="H44" i="23"/>
  <c r="H45" i="23"/>
  <c r="H46" i="23"/>
  <c r="H47" i="23"/>
  <c r="H48" i="23"/>
  <c r="H49" i="23"/>
  <c r="H50" i="23"/>
  <c r="H51" i="23"/>
  <c r="H52" i="23"/>
  <c r="H53" i="23"/>
  <c r="H54" i="23"/>
  <c r="H55" i="23"/>
  <c r="H56" i="23"/>
  <c r="H57" i="23"/>
  <c r="H58" i="23"/>
  <c r="H59" i="23"/>
  <c r="H60" i="23"/>
  <c r="H61" i="23"/>
  <c r="H62" i="23"/>
  <c r="H63" i="23"/>
  <c r="H64" i="23"/>
  <c r="H65" i="23"/>
  <c r="H66" i="23"/>
  <c r="H67" i="23"/>
  <c r="H68" i="23"/>
  <c r="H69" i="23"/>
  <c r="H70" i="23"/>
  <c r="H71" i="23"/>
  <c r="H72" i="23"/>
  <c r="H73" i="23"/>
  <c r="H74" i="23"/>
  <c r="H75" i="23"/>
  <c r="H76" i="23"/>
  <c r="H77" i="23"/>
  <c r="H14" i="23"/>
  <c r="H15" i="22"/>
  <c r="H16" i="22"/>
  <c r="H17" i="22"/>
  <c r="H18" i="22"/>
  <c r="H19" i="22"/>
  <c r="H20" i="22"/>
  <c r="H21" i="22"/>
  <c r="H22" i="22"/>
  <c r="H23" i="22"/>
  <c r="H24" i="22"/>
  <c r="H25" i="22"/>
  <c r="H26" i="22"/>
  <c r="H27" i="22"/>
  <c r="H28" i="22"/>
  <c r="H29" i="22"/>
  <c r="H30" i="22"/>
  <c r="H31" i="22"/>
  <c r="H32" i="22"/>
  <c r="H33" i="22"/>
  <c r="H34" i="22"/>
  <c r="H35" i="22"/>
  <c r="H36" i="22"/>
  <c r="H37" i="22"/>
  <c r="H38" i="22"/>
  <c r="H39" i="22"/>
  <c r="H40" i="22"/>
  <c r="H41" i="22"/>
  <c r="H42" i="22"/>
  <c r="H43" i="22"/>
  <c r="H44" i="22"/>
  <c r="H45" i="22"/>
  <c r="H46" i="22"/>
  <c r="H47" i="22"/>
  <c r="H48" i="22"/>
  <c r="H49" i="22"/>
  <c r="H50" i="22"/>
  <c r="H51" i="22"/>
  <c r="H52" i="22"/>
  <c r="H53" i="22"/>
  <c r="H54" i="22"/>
  <c r="H55" i="22"/>
  <c r="H56" i="22"/>
  <c r="H57" i="22"/>
  <c r="H58" i="22"/>
  <c r="H59" i="22"/>
  <c r="H60" i="22"/>
  <c r="H61" i="22"/>
  <c r="H62" i="22"/>
  <c r="H63" i="22"/>
  <c r="H65" i="22"/>
  <c r="H66" i="22"/>
  <c r="H67" i="22"/>
  <c r="H68" i="22"/>
  <c r="H69" i="22"/>
  <c r="H71" i="22"/>
  <c r="H72" i="22"/>
  <c r="H73" i="22"/>
  <c r="H74" i="22"/>
  <c r="H75" i="22"/>
  <c r="H14" i="22" l="1"/>
  <c r="H77" i="21"/>
  <c r="H76" i="21"/>
  <c r="H75" i="21"/>
  <c r="H74" i="21"/>
  <c r="H73" i="21"/>
  <c r="H72" i="21"/>
  <c r="H71" i="21"/>
  <c r="H70" i="21"/>
  <c r="H69" i="21"/>
  <c r="H68" i="21"/>
  <c r="H67" i="21"/>
  <c r="H66" i="21"/>
  <c r="H65" i="21"/>
  <c r="H64" i="21"/>
  <c r="H63" i="21"/>
  <c r="H62" i="21"/>
  <c r="H61" i="21"/>
  <c r="H60" i="21"/>
  <c r="H59" i="21"/>
  <c r="H58" i="21"/>
  <c r="H57" i="21"/>
  <c r="H56" i="21"/>
  <c r="H55" i="21"/>
  <c r="H54" i="21"/>
  <c r="H53" i="21"/>
  <c r="H52" i="21"/>
  <c r="H51" i="21"/>
  <c r="H50" i="21"/>
  <c r="H49" i="21"/>
  <c r="H48" i="21"/>
  <c r="H47" i="21"/>
  <c r="H46" i="21"/>
  <c r="H45" i="21"/>
  <c r="H44" i="21"/>
  <c r="H43" i="21"/>
  <c r="H42" i="21"/>
  <c r="H41" i="21"/>
  <c r="H40" i="21"/>
  <c r="H39" i="21"/>
  <c r="H38" i="21"/>
  <c r="H37" i="21"/>
  <c r="H36" i="21"/>
  <c r="H35" i="21"/>
  <c r="H34" i="21"/>
  <c r="H33" i="21"/>
  <c r="H32" i="21"/>
  <c r="H31" i="21"/>
  <c r="H30" i="21"/>
  <c r="H29" i="21"/>
  <c r="H28" i="21"/>
  <c r="H27" i="21"/>
  <c r="H26" i="21"/>
  <c r="H25" i="21"/>
  <c r="H24" i="21"/>
  <c r="H23" i="21"/>
  <c r="H22" i="21"/>
  <c r="H21" i="21"/>
  <c r="H20" i="21"/>
  <c r="H19" i="21"/>
  <c r="H18" i="21"/>
  <c r="H17" i="21"/>
  <c r="H16" i="21"/>
  <c r="H15" i="21"/>
  <c r="H14" i="21"/>
  <c r="G73" i="21"/>
  <c r="H75" i="20"/>
  <c r="H74" i="20"/>
  <c r="H73" i="20"/>
  <c r="H72" i="20"/>
  <c r="H71" i="20"/>
  <c r="H69" i="20"/>
  <c r="H68" i="20"/>
  <c r="H67" i="20"/>
  <c r="H66" i="20"/>
  <c r="H65" i="20"/>
  <c r="H63" i="20"/>
  <c r="H62" i="20"/>
  <c r="H61" i="20"/>
  <c r="H60" i="20"/>
  <c r="H59" i="20"/>
  <c r="H58" i="20"/>
  <c r="H57" i="20"/>
  <c r="H56" i="20"/>
  <c r="H55" i="20"/>
  <c r="H54" i="20"/>
  <c r="H53" i="20"/>
  <c r="H52" i="20"/>
  <c r="H51" i="20"/>
  <c r="H50" i="20"/>
  <c r="H49" i="20"/>
  <c r="H48" i="20"/>
  <c r="H47" i="20"/>
  <c r="H46" i="20"/>
  <c r="H45" i="20"/>
  <c r="H44" i="20"/>
  <c r="H43" i="20"/>
  <c r="H42" i="20"/>
  <c r="H41" i="20"/>
  <c r="H40" i="20"/>
  <c r="H39" i="20"/>
  <c r="H38" i="20"/>
  <c r="H37" i="20"/>
  <c r="H36" i="20"/>
  <c r="H35" i="20"/>
  <c r="H34" i="20"/>
  <c r="H33" i="20"/>
  <c r="H32" i="20"/>
  <c r="H31" i="20"/>
  <c r="H30" i="20"/>
  <c r="H29" i="20"/>
  <c r="H28" i="20"/>
  <c r="H27" i="20"/>
  <c r="H26" i="20"/>
  <c r="H25" i="20"/>
  <c r="H24" i="20"/>
  <c r="H23" i="20"/>
  <c r="H22" i="20"/>
  <c r="H21" i="20"/>
  <c r="H20" i="20"/>
  <c r="H19" i="20"/>
  <c r="H18" i="20"/>
  <c r="H17" i="20"/>
  <c r="H16" i="20"/>
  <c r="H15" i="20"/>
  <c r="H14" i="20"/>
  <c r="G73" i="20"/>
  <c r="H75" i="19"/>
  <c r="H74" i="19"/>
  <c r="H73" i="19"/>
  <c r="H72" i="19"/>
  <c r="H71" i="19"/>
  <c r="H69" i="19"/>
  <c r="H68" i="19"/>
  <c r="H67" i="19"/>
  <c r="H66" i="19"/>
  <c r="H65" i="19"/>
  <c r="H63" i="19"/>
  <c r="H62" i="19"/>
  <c r="H61" i="19"/>
  <c r="H60" i="19"/>
  <c r="H59" i="19"/>
  <c r="H58" i="19"/>
  <c r="H57" i="19"/>
  <c r="H56" i="19"/>
  <c r="H55" i="19"/>
  <c r="H54" i="19"/>
  <c r="H53" i="19"/>
  <c r="H52" i="19"/>
  <c r="H51" i="19"/>
  <c r="H50" i="19"/>
  <c r="H49" i="19"/>
  <c r="H48" i="19"/>
  <c r="H47" i="19"/>
  <c r="H46" i="19"/>
  <c r="H45" i="19"/>
  <c r="H44" i="19"/>
  <c r="H43" i="19"/>
  <c r="H42" i="19"/>
  <c r="H41" i="19"/>
  <c r="H40" i="19"/>
  <c r="H39" i="19"/>
  <c r="H38" i="19"/>
  <c r="H37" i="19"/>
  <c r="H36" i="19"/>
  <c r="H35" i="19"/>
  <c r="H34" i="19"/>
  <c r="H33" i="19"/>
  <c r="H32" i="19"/>
  <c r="H31" i="19"/>
  <c r="H30" i="19"/>
  <c r="H29" i="19"/>
  <c r="H28" i="19"/>
  <c r="H27" i="19"/>
  <c r="H26" i="19"/>
  <c r="H25" i="19"/>
  <c r="H24" i="19"/>
  <c r="H23" i="19"/>
  <c r="H22" i="19"/>
  <c r="H21" i="19"/>
  <c r="H20" i="19"/>
  <c r="H19" i="19"/>
  <c r="H18" i="19"/>
  <c r="H17" i="19"/>
  <c r="H16" i="19"/>
  <c r="H15" i="19"/>
  <c r="H14" i="19"/>
  <c r="G73" i="17"/>
  <c r="H75" i="17"/>
  <c r="H74" i="17"/>
  <c r="H73" i="17"/>
  <c r="H72" i="17"/>
  <c r="H71" i="17"/>
  <c r="H69" i="17"/>
  <c r="H68" i="17"/>
  <c r="H67" i="17"/>
  <c r="H66" i="17"/>
  <c r="H65" i="17"/>
  <c r="H63" i="17"/>
  <c r="H62" i="17"/>
  <c r="H61" i="17"/>
  <c r="H60" i="17"/>
  <c r="H59" i="17"/>
  <c r="H58" i="17"/>
  <c r="H57" i="17"/>
  <c r="H56" i="17"/>
  <c r="H55" i="17"/>
  <c r="H54" i="17"/>
  <c r="H53" i="17"/>
  <c r="H52" i="17"/>
  <c r="H51" i="17"/>
  <c r="H50" i="17"/>
  <c r="H49" i="17"/>
  <c r="H48" i="17"/>
  <c r="H47" i="17"/>
  <c r="H46" i="17"/>
  <c r="H45" i="17"/>
  <c r="H44" i="17"/>
  <c r="H43" i="17"/>
  <c r="H42" i="17"/>
  <c r="H41" i="17"/>
  <c r="H40" i="17"/>
  <c r="H39" i="17"/>
  <c r="H38" i="17"/>
  <c r="H37" i="17"/>
  <c r="H36" i="17"/>
  <c r="H35" i="17"/>
  <c r="H34" i="17"/>
  <c r="H33" i="17"/>
  <c r="H32" i="17"/>
  <c r="H31" i="17"/>
  <c r="H30" i="17"/>
  <c r="H29" i="17"/>
  <c r="H28" i="17"/>
  <c r="H27" i="17"/>
  <c r="H26" i="17"/>
  <c r="H25" i="17"/>
  <c r="H24" i="17"/>
  <c r="H23" i="17"/>
  <c r="H22" i="17"/>
  <c r="H21" i="17"/>
  <c r="H20" i="17"/>
  <c r="H19" i="17"/>
  <c r="H18" i="17"/>
  <c r="H17" i="17"/>
  <c r="H16" i="17"/>
  <c r="H15" i="17"/>
  <c r="H14" i="17"/>
  <c r="H75" i="10"/>
  <c r="H76" i="10"/>
  <c r="H77" i="10"/>
  <c r="H76" i="11"/>
  <c r="H77" i="11"/>
  <c r="H76" i="12"/>
  <c r="H77" i="12"/>
  <c r="H76" i="15"/>
  <c r="H77" i="15"/>
  <c r="H76" i="18"/>
  <c r="H77" i="18"/>
  <c r="G78" i="18"/>
  <c r="H75" i="18"/>
  <c r="H74" i="18"/>
  <c r="H73" i="18"/>
  <c r="H72" i="18"/>
  <c r="H71" i="18"/>
  <c r="H70" i="18"/>
  <c r="H69" i="18"/>
  <c r="H68" i="18"/>
  <c r="H67" i="18"/>
  <c r="H66" i="18"/>
  <c r="H65" i="18"/>
  <c r="H64" i="18"/>
  <c r="H63" i="18"/>
  <c r="H62" i="18"/>
  <c r="H61" i="18"/>
  <c r="H60" i="18"/>
  <c r="H59" i="18"/>
  <c r="H58" i="18"/>
  <c r="H57" i="18"/>
  <c r="H56" i="18"/>
  <c r="H55" i="18"/>
  <c r="H54" i="18"/>
  <c r="H53" i="18"/>
  <c r="H52" i="18"/>
  <c r="H51" i="18"/>
  <c r="H50" i="18"/>
  <c r="H49" i="18"/>
  <c r="H48" i="18"/>
  <c r="H47" i="18"/>
  <c r="H46" i="18"/>
  <c r="H45" i="18"/>
  <c r="H44" i="18"/>
  <c r="H43" i="18"/>
  <c r="H42" i="18"/>
  <c r="H41" i="18"/>
  <c r="H40" i="18"/>
  <c r="H39" i="18"/>
  <c r="H38" i="18"/>
  <c r="H37" i="18"/>
  <c r="H36" i="18"/>
  <c r="H35" i="18"/>
  <c r="H34" i="18"/>
  <c r="H33" i="18"/>
  <c r="H32" i="18"/>
  <c r="H31" i="18"/>
  <c r="H30" i="18"/>
  <c r="H29" i="18"/>
  <c r="H28" i="18"/>
  <c r="H27" i="18"/>
  <c r="H26" i="18"/>
  <c r="H25" i="18"/>
  <c r="H24" i="18"/>
  <c r="H23" i="18"/>
  <c r="H22" i="18"/>
  <c r="H21" i="18"/>
  <c r="H20" i="18"/>
  <c r="H19" i="18"/>
  <c r="H18" i="18"/>
  <c r="H17" i="18"/>
  <c r="H16" i="18"/>
  <c r="H15" i="18"/>
  <c r="H14" i="18"/>
  <c r="F65" i="15"/>
  <c r="H15" i="16" l="1"/>
  <c r="H16" i="16"/>
  <c r="H17" i="16"/>
  <c r="H18" i="16"/>
  <c r="H19" i="16"/>
  <c r="H20" i="16"/>
  <c r="H21" i="16"/>
  <c r="H22" i="16"/>
  <c r="H23" i="16"/>
  <c r="H24" i="16"/>
  <c r="H25" i="16"/>
  <c r="H26" i="16"/>
  <c r="H27" i="16"/>
  <c r="H28" i="16"/>
  <c r="H29" i="16"/>
  <c r="H30" i="16"/>
  <c r="H31" i="16"/>
  <c r="H32" i="16"/>
  <c r="H33" i="16"/>
  <c r="H34" i="16"/>
  <c r="H35" i="16"/>
  <c r="H36" i="16"/>
  <c r="H37" i="16"/>
  <c r="H38" i="16"/>
  <c r="H39" i="16"/>
  <c r="H40" i="16"/>
  <c r="H41" i="16"/>
  <c r="H42" i="16"/>
  <c r="H43" i="16"/>
  <c r="H44" i="16"/>
  <c r="H45" i="16"/>
  <c r="H46" i="16"/>
  <c r="H47" i="16"/>
  <c r="H48" i="16"/>
  <c r="H49" i="16"/>
  <c r="H50" i="16"/>
  <c r="H51" i="16"/>
  <c r="H52" i="16"/>
  <c r="H53" i="16"/>
  <c r="H54" i="16"/>
  <c r="H55" i="16"/>
  <c r="H56" i="16"/>
  <c r="H57" i="16"/>
  <c r="H58" i="16"/>
  <c r="H59" i="16"/>
  <c r="H60" i="16"/>
  <c r="H61" i="16"/>
  <c r="H62" i="16"/>
  <c r="H63" i="16"/>
  <c r="H64" i="16"/>
  <c r="H65" i="16"/>
  <c r="H66" i="16"/>
  <c r="H67" i="16"/>
  <c r="H68" i="16"/>
  <c r="H69" i="16"/>
  <c r="H70" i="16"/>
  <c r="H71" i="16"/>
  <c r="H72" i="16"/>
  <c r="H73" i="16"/>
  <c r="H74" i="16"/>
  <c r="H75" i="16"/>
  <c r="H14" i="16"/>
  <c r="H16" i="15"/>
  <c r="H17" i="15"/>
  <c r="H18" i="15"/>
  <c r="H19" i="15"/>
  <c r="H20" i="15"/>
  <c r="H21" i="15"/>
  <c r="H23" i="15"/>
  <c r="H24" i="15"/>
  <c r="H26" i="15"/>
  <c r="H27" i="15"/>
  <c r="H30" i="15"/>
  <c r="H31" i="15"/>
  <c r="H33" i="15"/>
  <c r="H34" i="15"/>
  <c r="H35" i="15"/>
  <c r="H36" i="15"/>
  <c r="H37" i="15"/>
  <c r="H38" i="15"/>
  <c r="H40" i="15"/>
  <c r="H41" i="15"/>
  <c r="H42" i="15"/>
  <c r="H43" i="15"/>
  <c r="H45" i="15"/>
  <c r="H46" i="15"/>
  <c r="H48" i="15"/>
  <c r="H49" i="15"/>
  <c r="H51" i="15"/>
  <c r="H52" i="15"/>
  <c r="H54" i="15"/>
  <c r="H55" i="15"/>
  <c r="H56" i="15"/>
  <c r="H57" i="15"/>
  <c r="H59" i="15"/>
  <c r="H60" i="15"/>
  <c r="H62" i="15"/>
  <c r="H63" i="15"/>
  <c r="H66" i="15"/>
  <c r="H67" i="15"/>
  <c r="H68" i="15"/>
  <c r="H69" i="15"/>
  <c r="H71" i="15"/>
  <c r="H72" i="15"/>
  <c r="H73" i="15"/>
  <c r="H74" i="15"/>
  <c r="H75" i="15"/>
  <c r="G73" i="12"/>
  <c r="H16" i="12"/>
  <c r="H17" i="12"/>
  <c r="H18" i="12"/>
  <c r="H19" i="12"/>
  <c r="H20" i="12"/>
  <c r="H21" i="12"/>
  <c r="H23" i="12"/>
  <c r="H24" i="12"/>
  <c r="H26" i="12"/>
  <c r="H27" i="12"/>
  <c r="H30" i="12"/>
  <c r="H31" i="12"/>
  <c r="H33" i="12"/>
  <c r="H34" i="12"/>
  <c r="H35" i="12"/>
  <c r="H36" i="12"/>
  <c r="H37" i="12"/>
  <c r="H38" i="12"/>
  <c r="H40" i="12"/>
  <c r="H41" i="12"/>
  <c r="H42" i="12"/>
  <c r="H43" i="12"/>
  <c r="H45" i="12"/>
  <c r="H46" i="12"/>
  <c r="H48" i="12"/>
  <c r="H49" i="12"/>
  <c r="H51" i="12"/>
  <c r="H52" i="12"/>
  <c r="H54" i="12"/>
  <c r="H55" i="12"/>
  <c r="H56" i="12"/>
  <c r="H57" i="12"/>
  <c r="H59" i="12"/>
  <c r="H60" i="12"/>
  <c r="H62" i="12"/>
  <c r="H63" i="12"/>
  <c r="H66" i="12"/>
  <c r="H67" i="12"/>
  <c r="H68" i="12"/>
  <c r="H69" i="12"/>
  <c r="H71" i="12"/>
  <c r="H72" i="12"/>
  <c r="H73" i="12"/>
  <c r="H74" i="12"/>
  <c r="H75" i="12"/>
  <c r="H16" i="11"/>
  <c r="H17" i="11"/>
  <c r="H18" i="11"/>
  <c r="H19" i="11"/>
  <c r="H20" i="11"/>
  <c r="H21" i="11"/>
  <c r="H23" i="11"/>
  <c r="H24" i="11"/>
  <c r="H25" i="11"/>
  <c r="H26" i="11"/>
  <c r="H27" i="11"/>
  <c r="H28" i="11"/>
  <c r="H29" i="11"/>
  <c r="H30" i="11"/>
  <c r="H31" i="11"/>
  <c r="H32" i="11"/>
  <c r="H33" i="11"/>
  <c r="H34" i="11"/>
  <c r="H35" i="11"/>
  <c r="H36" i="11"/>
  <c r="H37" i="11"/>
  <c r="H38" i="11"/>
  <c r="H39" i="11"/>
  <c r="H40" i="11"/>
  <c r="H41" i="11"/>
  <c r="H42" i="11"/>
  <c r="H43" i="11"/>
  <c r="H44" i="11"/>
  <c r="H45" i="11"/>
  <c r="H46" i="11"/>
  <c r="H47" i="11"/>
  <c r="H48" i="11"/>
  <c r="H49" i="11"/>
  <c r="H50" i="11"/>
  <c r="H51" i="11"/>
  <c r="H52" i="11"/>
  <c r="H53" i="11"/>
  <c r="H54" i="11"/>
  <c r="H55" i="11"/>
  <c r="H56" i="11"/>
  <c r="H57" i="11"/>
  <c r="H58" i="11"/>
  <c r="H59" i="11"/>
  <c r="H60" i="11"/>
  <c r="H61" i="11"/>
  <c r="H62" i="11"/>
  <c r="H63" i="11"/>
  <c r="H64" i="11"/>
  <c r="H65" i="11"/>
  <c r="H66" i="11"/>
  <c r="H67" i="11"/>
  <c r="H68" i="11"/>
  <c r="H69" i="11"/>
  <c r="H70" i="11"/>
  <c r="H71" i="11"/>
  <c r="H72" i="11"/>
  <c r="H73" i="11"/>
  <c r="H74" i="11"/>
  <c r="H75" i="11"/>
  <c r="G73" i="10"/>
  <c r="F73" i="10"/>
  <c r="G77" i="7"/>
  <c r="G78" i="14"/>
  <c r="G78" i="16"/>
  <c r="F53" i="16"/>
  <c r="G53" i="16"/>
  <c r="G73" i="9"/>
  <c r="C78" i="16" l="1"/>
  <c r="G78" i="31"/>
  <c r="G78" i="30"/>
  <c r="G78" i="29"/>
  <c r="C78" i="29"/>
  <c r="G78" i="28"/>
  <c r="G78" i="27"/>
  <c r="G78" i="25"/>
  <c r="G78" i="23"/>
  <c r="G73" i="11"/>
  <c r="C78" i="5"/>
  <c r="G78" i="5"/>
  <c r="G78" i="4"/>
  <c r="H16" i="10"/>
  <c r="H17" i="10"/>
  <c r="H18" i="10"/>
  <c r="H19" i="10"/>
  <c r="H20" i="10"/>
  <c r="H21" i="10"/>
  <c r="H23" i="10"/>
  <c r="H24" i="10"/>
  <c r="H26" i="10"/>
  <c r="H27" i="10"/>
  <c r="H30" i="10"/>
  <c r="H31" i="10"/>
  <c r="H33" i="10"/>
  <c r="H34" i="10"/>
  <c r="H35" i="10"/>
  <c r="H36" i="10"/>
  <c r="H37" i="10"/>
  <c r="H38" i="10"/>
  <c r="H40" i="10"/>
  <c r="H41" i="10"/>
  <c r="H42" i="10"/>
  <c r="H43" i="10"/>
  <c r="H45" i="10"/>
  <c r="H46" i="10"/>
  <c r="H48" i="10"/>
  <c r="H49" i="10"/>
  <c r="H51" i="10"/>
  <c r="H52" i="10"/>
  <c r="H54" i="10"/>
  <c r="H55" i="10"/>
  <c r="H56" i="10"/>
  <c r="H57" i="10"/>
  <c r="H59" i="10"/>
  <c r="H60" i="10"/>
  <c r="H62" i="10"/>
  <c r="H63" i="10"/>
  <c r="H66" i="10"/>
  <c r="H67" i="10"/>
  <c r="H68" i="10"/>
  <c r="H69" i="10"/>
  <c r="H71" i="10"/>
  <c r="H72" i="10"/>
  <c r="H73" i="10"/>
  <c r="H74" i="10"/>
  <c r="H16" i="9"/>
  <c r="H17" i="9"/>
  <c r="H18" i="9"/>
  <c r="H19" i="9"/>
  <c r="H20" i="9"/>
  <c r="H21" i="9"/>
  <c r="H23" i="9"/>
  <c r="H24" i="9"/>
  <c r="H26" i="9"/>
  <c r="H27" i="9"/>
  <c r="H30" i="9"/>
  <c r="H31" i="9"/>
  <c r="H33" i="9"/>
  <c r="H34" i="9"/>
  <c r="H35" i="9"/>
  <c r="H36" i="9"/>
  <c r="H37" i="9"/>
  <c r="H38" i="9"/>
  <c r="H40" i="9"/>
  <c r="H41" i="9"/>
  <c r="H42" i="9"/>
  <c r="H43" i="9"/>
  <c r="H45" i="9"/>
  <c r="H46" i="9"/>
  <c r="H48" i="9"/>
  <c r="H49" i="9"/>
  <c r="H51" i="9"/>
  <c r="H52" i="9"/>
  <c r="H54" i="9"/>
  <c r="H55" i="9"/>
  <c r="H56" i="9"/>
  <c r="H57" i="9"/>
  <c r="H59" i="9"/>
  <c r="H60" i="9"/>
  <c r="H62" i="9"/>
  <c r="H63" i="9"/>
  <c r="H66" i="9"/>
  <c r="H67" i="9"/>
  <c r="H68" i="9"/>
  <c r="H69" i="9"/>
  <c r="H71" i="9"/>
  <c r="H72" i="9"/>
  <c r="H73" i="9"/>
  <c r="H74" i="9"/>
  <c r="H75" i="9"/>
  <c r="H15" i="7"/>
  <c r="H16" i="7"/>
  <c r="H17" i="7"/>
  <c r="H18" i="7"/>
  <c r="H19" i="7"/>
  <c r="H20" i="7"/>
  <c r="H21" i="7"/>
  <c r="H22" i="7"/>
  <c r="H23" i="7"/>
  <c r="H24" i="7"/>
  <c r="H25" i="7"/>
  <c r="H26" i="7"/>
  <c r="H27" i="7"/>
  <c r="H29" i="7"/>
  <c r="H30" i="7"/>
  <c r="H31" i="7"/>
  <c r="H32" i="7"/>
  <c r="H33" i="7"/>
  <c r="H34" i="7"/>
  <c r="H35" i="7"/>
  <c r="H36" i="7"/>
  <c r="H37" i="7"/>
  <c r="H38" i="7"/>
  <c r="H39" i="7"/>
  <c r="H40" i="7"/>
  <c r="H41" i="7"/>
  <c r="H42" i="7"/>
  <c r="H43" i="7"/>
  <c r="H44" i="7"/>
  <c r="H45" i="7"/>
  <c r="H46" i="7"/>
  <c r="H47" i="7"/>
  <c r="H48" i="7"/>
  <c r="H49" i="7"/>
  <c r="H51" i="7"/>
  <c r="H52" i="7"/>
  <c r="H53" i="7"/>
  <c r="H54" i="7"/>
  <c r="H55" i="7"/>
  <c r="H56" i="7"/>
  <c r="H57" i="7"/>
  <c r="H59" i="7"/>
  <c r="H60" i="7"/>
  <c r="H61" i="7"/>
  <c r="H62" i="7"/>
  <c r="H63" i="7"/>
  <c r="H64" i="7"/>
  <c r="H65" i="7"/>
  <c r="H66" i="7"/>
  <c r="H67" i="7"/>
  <c r="H68" i="7"/>
  <c r="H69" i="7"/>
  <c r="H70" i="7"/>
  <c r="H71" i="7"/>
  <c r="H72" i="7"/>
  <c r="H73" i="7"/>
  <c r="H74" i="7"/>
  <c r="H75" i="7"/>
  <c r="H14" i="7"/>
  <c r="H16" i="14"/>
  <c r="H17" i="14"/>
  <c r="H18" i="14"/>
  <c r="H19" i="14"/>
  <c r="H20" i="14"/>
  <c r="H21" i="14"/>
  <c r="H23" i="14"/>
  <c r="H24" i="14"/>
  <c r="H26" i="14"/>
  <c r="H27" i="14"/>
  <c r="H30" i="14"/>
  <c r="H31" i="14"/>
  <c r="H33" i="14"/>
  <c r="H34" i="14"/>
  <c r="H35" i="14"/>
  <c r="H36" i="14"/>
  <c r="H37" i="14"/>
  <c r="H38" i="14"/>
  <c r="H40" i="14"/>
  <c r="H41" i="14"/>
  <c r="H42" i="14"/>
  <c r="H43" i="14"/>
  <c r="H45" i="14"/>
  <c r="H46" i="14"/>
  <c r="H48" i="14"/>
  <c r="H49" i="14"/>
  <c r="H51" i="14"/>
  <c r="H52" i="14"/>
  <c r="H54" i="14"/>
  <c r="H55" i="14"/>
  <c r="H56" i="14"/>
  <c r="H57" i="14"/>
  <c r="H59" i="14"/>
  <c r="H60" i="14"/>
  <c r="H62" i="14"/>
  <c r="H63" i="14"/>
  <c r="H66" i="14"/>
  <c r="H67" i="14"/>
  <c r="H68" i="14"/>
  <c r="H69" i="14"/>
  <c r="H71" i="14"/>
  <c r="H72" i="14"/>
  <c r="H73" i="14"/>
  <c r="H74" i="14"/>
  <c r="H75" i="14"/>
  <c r="F73" i="5" l="1"/>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8" i="5"/>
  <c r="H69" i="5"/>
  <c r="H70" i="5"/>
  <c r="H71" i="5"/>
  <c r="H72" i="5"/>
  <c r="H73" i="5"/>
  <c r="H74" i="5"/>
  <c r="H75" i="5"/>
  <c r="H76" i="5"/>
  <c r="H77" i="5"/>
  <c r="H15" i="5"/>
  <c r="F65" i="5"/>
  <c r="F64" i="5" s="1"/>
  <c r="H77" i="4"/>
  <c r="H76" i="4"/>
  <c r="G76" i="4"/>
  <c r="H29" i="4" l="1"/>
  <c r="H30" i="4"/>
  <c r="H31" i="4"/>
  <c r="H32" i="4"/>
  <c r="H33" i="4"/>
  <c r="H34" i="4"/>
  <c r="H35" i="4"/>
  <c r="H36" i="4"/>
  <c r="H37" i="4"/>
  <c r="H38" i="4"/>
  <c r="H39" i="4"/>
  <c r="H40" i="4"/>
  <c r="H41" i="4"/>
  <c r="H42" i="4"/>
  <c r="H43" i="4"/>
  <c r="H44" i="4"/>
  <c r="H45" i="4"/>
  <c r="H46" i="4"/>
  <c r="H47" i="4"/>
  <c r="H48" i="4"/>
  <c r="H49" i="4"/>
  <c r="H50" i="4"/>
  <c r="H51" i="4"/>
  <c r="H52" i="4"/>
  <c r="H53" i="4"/>
  <c r="H54" i="4"/>
  <c r="H55" i="4"/>
  <c r="H56" i="4"/>
  <c r="H57" i="4"/>
  <c r="H58" i="4"/>
  <c r="H59" i="4"/>
  <c r="H60" i="4"/>
  <c r="H61" i="4"/>
  <c r="H62" i="4"/>
  <c r="H63" i="4"/>
  <c r="H64" i="4"/>
  <c r="H65" i="4"/>
  <c r="H66" i="4"/>
  <c r="H67" i="4"/>
  <c r="H68" i="4"/>
  <c r="H69" i="4"/>
  <c r="H70" i="4"/>
  <c r="H71" i="4"/>
  <c r="H72" i="4"/>
  <c r="H73" i="4"/>
  <c r="H74" i="4"/>
  <c r="H75" i="4"/>
  <c r="H28" i="4"/>
  <c r="G73" i="4"/>
  <c r="C28" i="4"/>
  <c r="H15" i="4"/>
  <c r="H14" i="4"/>
  <c r="C15" i="4"/>
  <c r="G15" i="4"/>
  <c r="H17" i="4"/>
  <c r="H18" i="4"/>
  <c r="H19" i="4"/>
  <c r="H20" i="4"/>
  <c r="H21" i="4"/>
  <c r="H22" i="4"/>
  <c r="H23" i="4"/>
  <c r="H24" i="4"/>
  <c r="H25" i="4"/>
  <c r="H26" i="4"/>
  <c r="H27" i="4"/>
  <c r="H16" i="4"/>
  <c r="D16" i="4"/>
  <c r="D75" i="16" l="1"/>
  <c r="D74" i="16"/>
  <c r="F73" i="16"/>
  <c r="C73" i="16"/>
  <c r="D73" i="16" s="1"/>
  <c r="D72" i="16"/>
  <c r="D71" i="16"/>
  <c r="G70" i="16"/>
  <c r="F70" i="16"/>
  <c r="C70" i="16"/>
  <c r="D70" i="16" s="1"/>
  <c r="D69" i="16"/>
  <c r="D68" i="16"/>
  <c r="D67" i="16"/>
  <c r="D66" i="16"/>
  <c r="G65" i="16"/>
  <c r="F65" i="16"/>
  <c r="F64" i="16" s="1"/>
  <c r="C65" i="16"/>
  <c r="D65" i="16" s="1"/>
  <c r="C64" i="16"/>
  <c r="D64" i="16" s="1"/>
  <c r="D63" i="16"/>
  <c r="D62" i="16"/>
  <c r="G61" i="16"/>
  <c r="F61" i="16"/>
  <c r="C61" i="16"/>
  <c r="D61" i="16" s="1"/>
  <c r="D60" i="16"/>
  <c r="D59" i="16"/>
  <c r="G58" i="16"/>
  <c r="F58" i="16"/>
  <c r="C58" i="16"/>
  <c r="D58" i="16" s="1"/>
  <c r="D57" i="16"/>
  <c r="D56" i="16"/>
  <c r="D55" i="16"/>
  <c r="D54" i="16"/>
  <c r="C53" i="16"/>
  <c r="D53" i="16" s="1"/>
  <c r="D52" i="16"/>
  <c r="D51" i="16"/>
  <c r="G50" i="16"/>
  <c r="F50" i="16"/>
  <c r="C50" i="16"/>
  <c r="D50" i="16" s="1"/>
  <c r="D49" i="16"/>
  <c r="D48" i="16"/>
  <c r="G47" i="16"/>
  <c r="F47" i="16"/>
  <c r="C47" i="16"/>
  <c r="D47" i="16" s="1"/>
  <c r="D46" i="16"/>
  <c r="D45" i="16"/>
  <c r="G44" i="16"/>
  <c r="F44" i="16"/>
  <c r="C44" i="16"/>
  <c r="D44" i="16" s="1"/>
  <c r="D43" i="16"/>
  <c r="D42" i="16"/>
  <c r="D41" i="16"/>
  <c r="D40" i="16"/>
  <c r="G39" i="16"/>
  <c r="F39" i="16"/>
  <c r="C39" i="16"/>
  <c r="D39" i="16" s="1"/>
  <c r="D38" i="16"/>
  <c r="D37" i="16"/>
  <c r="D36" i="16"/>
  <c r="D35" i="16"/>
  <c r="D34" i="16"/>
  <c r="D33" i="16"/>
  <c r="G32" i="16"/>
  <c r="F32" i="16"/>
  <c r="C32" i="16"/>
  <c r="D32" i="16" s="1"/>
  <c r="D31" i="16"/>
  <c r="D30" i="16"/>
  <c r="G29" i="16"/>
  <c r="F29" i="16"/>
  <c r="F28" i="16" s="1"/>
  <c r="C29" i="16"/>
  <c r="D29" i="16" s="1"/>
  <c r="D27" i="16"/>
  <c r="D26" i="16"/>
  <c r="G25" i="16"/>
  <c r="F25" i="16"/>
  <c r="C25" i="16"/>
  <c r="D25" i="16" s="1"/>
  <c r="D24" i="16"/>
  <c r="D23" i="16"/>
  <c r="G22" i="16"/>
  <c r="F22" i="16"/>
  <c r="C22" i="16"/>
  <c r="D22" i="16" s="1"/>
  <c r="D21" i="16"/>
  <c r="D20" i="16"/>
  <c r="D19" i="16"/>
  <c r="D18" i="16"/>
  <c r="D17" i="16"/>
  <c r="D16" i="16"/>
  <c r="G28" i="16" l="1"/>
  <c r="G64" i="16"/>
  <c r="C28" i="16"/>
  <c r="D28" i="16" s="1"/>
  <c r="H75" i="1"/>
  <c r="H54" i="1"/>
  <c r="H55" i="1"/>
  <c r="H56" i="1"/>
  <c r="H57" i="1"/>
  <c r="H59" i="1"/>
  <c r="H60" i="1"/>
  <c r="H62" i="1"/>
  <c r="H63" i="1"/>
  <c r="H66" i="1"/>
  <c r="H67" i="1"/>
  <c r="H68" i="1"/>
  <c r="H69" i="1"/>
  <c r="H71" i="1"/>
  <c r="H72" i="1"/>
  <c r="H73" i="1"/>
  <c r="H74" i="1"/>
  <c r="H49" i="1"/>
  <c r="H51" i="1"/>
  <c r="H52" i="1"/>
  <c r="H48" i="1"/>
  <c r="H46" i="1"/>
  <c r="H45" i="1"/>
  <c r="H41" i="1"/>
  <c r="H42" i="1"/>
  <c r="H43" i="1"/>
  <c r="H40" i="1"/>
  <c r="H34" i="1"/>
  <c r="H35" i="1"/>
  <c r="H36" i="1"/>
  <c r="H37" i="1"/>
  <c r="H38" i="1"/>
  <c r="H33" i="1"/>
  <c r="H31" i="1"/>
  <c r="H30" i="1"/>
  <c r="H27" i="1"/>
  <c r="H26" i="1"/>
  <c r="H24" i="1"/>
  <c r="H23" i="1"/>
  <c r="H17" i="1"/>
  <c r="H18" i="1"/>
  <c r="H19" i="1"/>
  <c r="H20" i="1"/>
  <c r="H21" i="1"/>
  <c r="H16" i="1"/>
  <c r="D16" i="1"/>
  <c r="D75" i="31" l="1"/>
  <c r="D74" i="31"/>
  <c r="F73" i="31"/>
  <c r="C73" i="31"/>
  <c r="D73" i="31" s="1"/>
  <c r="D72" i="31"/>
  <c r="D71" i="31"/>
  <c r="G70" i="31"/>
  <c r="F70" i="31"/>
  <c r="C70" i="31"/>
  <c r="D70" i="31" s="1"/>
  <c r="D69" i="31"/>
  <c r="D68" i="31"/>
  <c r="D67" i="31"/>
  <c r="D66" i="31"/>
  <c r="G65" i="31"/>
  <c r="G64" i="31" s="1"/>
  <c r="F65" i="31"/>
  <c r="F64" i="31" s="1"/>
  <c r="C65" i="31"/>
  <c r="D65" i="31" s="1"/>
  <c r="D63" i="31"/>
  <c r="D62" i="31"/>
  <c r="G61" i="31"/>
  <c r="F61" i="31"/>
  <c r="C61" i="31"/>
  <c r="D61" i="31" s="1"/>
  <c r="D60" i="31"/>
  <c r="D59" i="31"/>
  <c r="G58" i="31"/>
  <c r="F58" i="31"/>
  <c r="C58" i="31"/>
  <c r="D58" i="31" s="1"/>
  <c r="D57" i="31"/>
  <c r="D56" i="31"/>
  <c r="D55" i="31"/>
  <c r="D54" i="31"/>
  <c r="G53" i="31"/>
  <c r="F53" i="31"/>
  <c r="C53" i="31"/>
  <c r="D53" i="31" s="1"/>
  <c r="D52" i="31"/>
  <c r="D51" i="31"/>
  <c r="G50" i="31"/>
  <c r="F50" i="31"/>
  <c r="C50" i="31"/>
  <c r="D50" i="31" s="1"/>
  <c r="D49" i="31"/>
  <c r="D48" i="31"/>
  <c r="G47" i="31"/>
  <c r="F47" i="31"/>
  <c r="C47" i="31"/>
  <c r="D47" i="31" s="1"/>
  <c r="D46" i="31"/>
  <c r="D45" i="31"/>
  <c r="G44" i="31"/>
  <c r="F44" i="31"/>
  <c r="C44" i="31"/>
  <c r="D44" i="31" s="1"/>
  <c r="D43" i="31"/>
  <c r="D42" i="31"/>
  <c r="D41" i="31"/>
  <c r="D40" i="31"/>
  <c r="G39" i="31"/>
  <c r="G28" i="31" s="1"/>
  <c r="F39" i="31"/>
  <c r="C39" i="31"/>
  <c r="D39" i="31" s="1"/>
  <c r="D38" i="31"/>
  <c r="D37" i="31"/>
  <c r="D36" i="31"/>
  <c r="D35" i="31"/>
  <c r="D34" i="31"/>
  <c r="D33" i="31"/>
  <c r="G32" i="31"/>
  <c r="F32" i="31"/>
  <c r="C32" i="31"/>
  <c r="D32" i="31" s="1"/>
  <c r="D31" i="31"/>
  <c r="D30" i="31"/>
  <c r="G29" i="31"/>
  <c r="F29" i="31"/>
  <c r="C29" i="31"/>
  <c r="C28" i="31" s="1"/>
  <c r="D28" i="31" s="1"/>
  <c r="D27" i="31"/>
  <c r="D26" i="31"/>
  <c r="G25" i="31"/>
  <c r="F25" i="31"/>
  <c r="C25" i="31"/>
  <c r="D25" i="31" s="1"/>
  <c r="D24" i="31"/>
  <c r="D23" i="31"/>
  <c r="G22" i="31"/>
  <c r="F22" i="31"/>
  <c r="C22" i="31"/>
  <c r="D22" i="31" s="1"/>
  <c r="D21" i="31"/>
  <c r="D20" i="31"/>
  <c r="D19" i="31"/>
  <c r="D18" i="31"/>
  <c r="D17" i="31"/>
  <c r="D16" i="31"/>
  <c r="G15" i="31"/>
  <c r="F15" i="31"/>
  <c r="C15" i="31"/>
  <c r="F14" i="31" l="1"/>
  <c r="G14" i="31"/>
  <c r="F28" i="31"/>
  <c r="F76" i="31" s="1"/>
  <c r="F77" i="31" s="1"/>
  <c r="G76" i="31"/>
  <c r="G77" i="31" s="1"/>
  <c r="C64" i="31"/>
  <c r="D64" i="31" s="1"/>
  <c r="C14" i="31"/>
  <c r="D14" i="31" s="1"/>
  <c r="C76" i="31"/>
  <c r="D15" i="31"/>
  <c r="D29" i="31"/>
  <c r="C77" i="31" l="1"/>
  <c r="D76" i="31"/>
  <c r="C78" i="31" l="1"/>
  <c r="D77" i="31"/>
  <c r="D75" i="30" l="1"/>
  <c r="D74" i="30"/>
  <c r="F73" i="30"/>
  <c r="C73" i="30"/>
  <c r="D73" i="30" s="1"/>
  <c r="D72" i="30"/>
  <c r="D71" i="30"/>
  <c r="G70" i="30"/>
  <c r="F70" i="30"/>
  <c r="C70" i="30"/>
  <c r="D70" i="30" s="1"/>
  <c r="D69" i="30"/>
  <c r="D68" i="30"/>
  <c r="D67" i="30"/>
  <c r="D66" i="30"/>
  <c r="G65" i="30"/>
  <c r="F65" i="30"/>
  <c r="C65" i="30"/>
  <c r="D65" i="30" s="1"/>
  <c r="D63" i="30"/>
  <c r="D62" i="30"/>
  <c r="G61" i="30"/>
  <c r="F61" i="30"/>
  <c r="C61" i="30"/>
  <c r="D61" i="30" s="1"/>
  <c r="D60" i="30"/>
  <c r="D59" i="30"/>
  <c r="G58" i="30"/>
  <c r="F58" i="30"/>
  <c r="C58" i="30"/>
  <c r="D58" i="30" s="1"/>
  <c r="D57" i="30"/>
  <c r="D56" i="30"/>
  <c r="D55" i="30"/>
  <c r="D54" i="30"/>
  <c r="G53" i="30"/>
  <c r="F53" i="30"/>
  <c r="C53" i="30"/>
  <c r="D53" i="30" s="1"/>
  <c r="D52" i="30"/>
  <c r="D51" i="30"/>
  <c r="G50" i="30"/>
  <c r="F50" i="30"/>
  <c r="C50" i="30"/>
  <c r="D50" i="30" s="1"/>
  <c r="D49" i="30"/>
  <c r="D48" i="30"/>
  <c r="G47" i="30"/>
  <c r="F47" i="30"/>
  <c r="C47" i="30"/>
  <c r="D47" i="30" s="1"/>
  <c r="D46" i="30"/>
  <c r="D45" i="30"/>
  <c r="G44" i="30"/>
  <c r="F44" i="30"/>
  <c r="C44" i="30"/>
  <c r="D44" i="30" s="1"/>
  <c r="D43" i="30"/>
  <c r="D42" i="30"/>
  <c r="D41" i="30"/>
  <c r="D40" i="30"/>
  <c r="G39" i="30"/>
  <c r="F39" i="30"/>
  <c r="C39" i="30"/>
  <c r="D39" i="30" s="1"/>
  <c r="D38" i="30"/>
  <c r="D37" i="30"/>
  <c r="D36" i="30"/>
  <c r="D35" i="30"/>
  <c r="D34" i="30"/>
  <c r="D33" i="30"/>
  <c r="G32" i="30"/>
  <c r="F32" i="30"/>
  <c r="C32" i="30"/>
  <c r="D32" i="30" s="1"/>
  <c r="D31" i="30"/>
  <c r="D30" i="30"/>
  <c r="G29" i="30"/>
  <c r="F29" i="30"/>
  <c r="C29" i="30"/>
  <c r="D27" i="30"/>
  <c r="D26" i="30"/>
  <c r="G25" i="30"/>
  <c r="F25" i="30"/>
  <c r="C25" i="30"/>
  <c r="D25" i="30" s="1"/>
  <c r="D24" i="30"/>
  <c r="D23" i="30"/>
  <c r="G22" i="30"/>
  <c r="F22" i="30"/>
  <c r="C22" i="30"/>
  <c r="D22" i="30" s="1"/>
  <c r="D21" i="30"/>
  <c r="D20" i="30"/>
  <c r="D19" i="30"/>
  <c r="D18" i="30"/>
  <c r="D17" i="30"/>
  <c r="D16" i="30"/>
  <c r="G15" i="30"/>
  <c r="G14" i="30" s="1"/>
  <c r="F15" i="30"/>
  <c r="C15" i="30"/>
  <c r="D15" i="30" s="1"/>
  <c r="C14" i="30"/>
  <c r="D14" i="30" s="1"/>
  <c r="C28" i="30" l="1"/>
  <c r="F14" i="30"/>
  <c r="F76" i="30" s="1"/>
  <c r="F77" i="30" s="1"/>
  <c r="F28" i="30"/>
  <c r="G28" i="30"/>
  <c r="G76" i="30" s="1"/>
  <c r="G77" i="30" s="1"/>
  <c r="F64" i="30"/>
  <c r="G64" i="30"/>
  <c r="D28" i="30"/>
  <c r="C64" i="30"/>
  <c r="D64" i="30" s="1"/>
  <c r="D29" i="30"/>
  <c r="C76" i="30" l="1"/>
  <c r="C77" i="30" l="1"/>
  <c r="D76" i="30"/>
  <c r="D77" i="30" l="1"/>
  <c r="C78" i="30"/>
  <c r="D75" i="29" l="1"/>
  <c r="D74" i="29"/>
  <c r="F73" i="29"/>
  <c r="C73" i="29"/>
  <c r="D73" i="29" s="1"/>
  <c r="D72" i="29"/>
  <c r="D71" i="29"/>
  <c r="G70" i="29"/>
  <c r="F70" i="29"/>
  <c r="C70" i="29"/>
  <c r="D70" i="29" s="1"/>
  <c r="D69" i="29"/>
  <c r="D68" i="29"/>
  <c r="D67" i="29"/>
  <c r="D66" i="29"/>
  <c r="G65" i="29"/>
  <c r="F65" i="29"/>
  <c r="C65" i="29"/>
  <c r="D63" i="29"/>
  <c r="D62" i="29"/>
  <c r="G61" i="29"/>
  <c r="F61" i="29"/>
  <c r="C61" i="29"/>
  <c r="D61" i="29" s="1"/>
  <c r="D60" i="29"/>
  <c r="D59" i="29"/>
  <c r="G58" i="29"/>
  <c r="F58" i="29"/>
  <c r="C58" i="29"/>
  <c r="D58" i="29" s="1"/>
  <c r="D57" i="29"/>
  <c r="D56" i="29"/>
  <c r="D55" i="29"/>
  <c r="D54" i="29"/>
  <c r="G53" i="29"/>
  <c r="F53" i="29"/>
  <c r="C53" i="29"/>
  <c r="D53" i="29" s="1"/>
  <c r="D52" i="29"/>
  <c r="D51" i="29"/>
  <c r="G50" i="29"/>
  <c r="F50" i="29"/>
  <c r="C50" i="29"/>
  <c r="D50" i="29" s="1"/>
  <c r="D49" i="29"/>
  <c r="D48" i="29"/>
  <c r="G47" i="29"/>
  <c r="F47" i="29"/>
  <c r="C47" i="29"/>
  <c r="D47" i="29" s="1"/>
  <c r="D46" i="29"/>
  <c r="D45" i="29"/>
  <c r="G44" i="29"/>
  <c r="F44" i="29"/>
  <c r="C44" i="29"/>
  <c r="D44" i="29" s="1"/>
  <c r="D43" i="29"/>
  <c r="D42" i="29"/>
  <c r="D41" i="29"/>
  <c r="D40" i="29"/>
  <c r="G39" i="29"/>
  <c r="F39" i="29"/>
  <c r="C39" i="29"/>
  <c r="D39" i="29" s="1"/>
  <c r="D38" i="29"/>
  <c r="D37" i="29"/>
  <c r="D36" i="29"/>
  <c r="D35" i="29"/>
  <c r="D34" i="29"/>
  <c r="D33" i="29"/>
  <c r="G32" i="29"/>
  <c r="F32" i="29"/>
  <c r="C32" i="29"/>
  <c r="D32" i="29" s="1"/>
  <c r="D31" i="29"/>
  <c r="D30" i="29"/>
  <c r="G29" i="29"/>
  <c r="F29" i="29"/>
  <c r="C29" i="29"/>
  <c r="D29" i="29" s="1"/>
  <c r="C28" i="29"/>
  <c r="D28" i="29" s="1"/>
  <c r="D27" i="29"/>
  <c r="D26" i="29"/>
  <c r="G25" i="29"/>
  <c r="F25" i="29"/>
  <c r="F14" i="29" s="1"/>
  <c r="C25" i="29"/>
  <c r="D25" i="29" s="1"/>
  <c r="D24" i="29"/>
  <c r="D23" i="29"/>
  <c r="G22" i="29"/>
  <c r="F22" i="29"/>
  <c r="C22" i="29"/>
  <c r="D22" i="29" s="1"/>
  <c r="D21" i="29"/>
  <c r="D20" i="29"/>
  <c r="D19" i="29"/>
  <c r="D18" i="29"/>
  <c r="D17" i="29"/>
  <c r="D16" i="29"/>
  <c r="G15" i="29"/>
  <c r="F15" i="29"/>
  <c r="C15" i="29"/>
  <c r="C14" i="29" s="1"/>
  <c r="G64" i="29" l="1"/>
  <c r="D15" i="29"/>
  <c r="F28" i="29"/>
  <c r="F64" i="29"/>
  <c r="F76" i="29" s="1"/>
  <c r="F77" i="29" s="1"/>
  <c r="C64" i="29"/>
  <c r="D64" i="29" s="1"/>
  <c r="G14" i="29"/>
  <c r="G28" i="29"/>
  <c r="D65" i="29"/>
  <c r="D14" i="29"/>
  <c r="C76" i="29"/>
  <c r="G76" i="29" l="1"/>
  <c r="G77" i="29" s="1"/>
  <c r="C77" i="29"/>
  <c r="D76" i="29"/>
  <c r="D77" i="29" l="1"/>
  <c r="D75" i="28" l="1"/>
  <c r="D74" i="28"/>
  <c r="F73" i="28"/>
  <c r="C73" i="28"/>
  <c r="D73" i="28" s="1"/>
  <c r="D72" i="28"/>
  <c r="D71" i="28"/>
  <c r="G70" i="28"/>
  <c r="F70" i="28"/>
  <c r="C70" i="28"/>
  <c r="D70" i="28" s="1"/>
  <c r="D69" i="28"/>
  <c r="D68" i="28"/>
  <c r="D67" i="28"/>
  <c r="D66" i="28"/>
  <c r="G65" i="28"/>
  <c r="F65" i="28"/>
  <c r="C65" i="28"/>
  <c r="D63" i="28"/>
  <c r="D62" i="28"/>
  <c r="G61" i="28"/>
  <c r="F61" i="28"/>
  <c r="C61" i="28"/>
  <c r="D61" i="28" s="1"/>
  <c r="D60" i="28"/>
  <c r="D59" i="28"/>
  <c r="G58" i="28"/>
  <c r="F58" i="28"/>
  <c r="C58" i="28"/>
  <c r="D58" i="28" s="1"/>
  <c r="D57" i="28"/>
  <c r="D56" i="28"/>
  <c r="D55" i="28"/>
  <c r="D54" i="28"/>
  <c r="G53" i="28"/>
  <c r="F53" i="28"/>
  <c r="C53" i="28"/>
  <c r="D53" i="28" s="1"/>
  <c r="D52" i="28"/>
  <c r="D51" i="28"/>
  <c r="G50" i="28"/>
  <c r="F50" i="28"/>
  <c r="C50" i="28"/>
  <c r="D50" i="28" s="1"/>
  <c r="D49" i="28"/>
  <c r="D48" i="28"/>
  <c r="G47" i="28"/>
  <c r="F47" i="28"/>
  <c r="C47" i="28"/>
  <c r="D47" i="28" s="1"/>
  <c r="D46" i="28"/>
  <c r="D45" i="28"/>
  <c r="G44" i="28"/>
  <c r="F44" i="28"/>
  <c r="C44" i="28"/>
  <c r="D44" i="28" s="1"/>
  <c r="D43" i="28"/>
  <c r="D42" i="28"/>
  <c r="D41" i="28"/>
  <c r="D40" i="28"/>
  <c r="G39" i="28"/>
  <c r="F39" i="28"/>
  <c r="C39" i="28"/>
  <c r="D39" i="28" s="1"/>
  <c r="D38" i="28"/>
  <c r="D37" i="28"/>
  <c r="D36" i="28"/>
  <c r="D35" i="28"/>
  <c r="D34" i="28"/>
  <c r="D33" i="28"/>
  <c r="G32" i="28"/>
  <c r="F32" i="28"/>
  <c r="C32" i="28"/>
  <c r="D32" i="28" s="1"/>
  <c r="D31" i="28"/>
  <c r="D30" i="28"/>
  <c r="G29" i="28"/>
  <c r="F29" i="28"/>
  <c r="C29" i="28"/>
  <c r="D29" i="28" s="1"/>
  <c r="C28" i="28"/>
  <c r="D28" i="28" s="1"/>
  <c r="D27" i="28"/>
  <c r="D26" i="28"/>
  <c r="G25" i="28"/>
  <c r="F25" i="28"/>
  <c r="C25" i="28"/>
  <c r="D25" i="28" s="1"/>
  <c r="D24" i="28"/>
  <c r="D23" i="28"/>
  <c r="G22" i="28"/>
  <c r="F22" i="28"/>
  <c r="C22" i="28"/>
  <c r="D21" i="28"/>
  <c r="D20" i="28"/>
  <c r="D19" i="28"/>
  <c r="D18" i="28"/>
  <c r="D17" i="28"/>
  <c r="D16" i="28"/>
  <c r="G15" i="28"/>
  <c r="F15" i="28"/>
  <c r="C15" i="28"/>
  <c r="D15" i="28" s="1"/>
  <c r="F64" i="28" l="1"/>
  <c r="C14" i="28"/>
  <c r="G64" i="28"/>
  <c r="F14" i="28"/>
  <c r="F76" i="28" s="1"/>
  <c r="F77" i="28" s="1"/>
  <c r="F28" i="28"/>
  <c r="C64" i="28"/>
  <c r="D64" i="28" s="1"/>
  <c r="G14" i="28"/>
  <c r="G28" i="28"/>
  <c r="D65" i="28"/>
  <c r="D14" i="28"/>
  <c r="C76" i="28"/>
  <c r="D22" i="28"/>
  <c r="G76" i="28" l="1"/>
  <c r="G77" i="28" s="1"/>
  <c r="C77" i="28"/>
  <c r="D76" i="28"/>
  <c r="D77" i="28" l="1"/>
  <c r="C78" i="28"/>
  <c r="D75" i="27" l="1"/>
  <c r="D74" i="27"/>
  <c r="F73" i="27"/>
  <c r="C73" i="27"/>
  <c r="D73" i="27" s="1"/>
  <c r="D72" i="27"/>
  <c r="D71" i="27"/>
  <c r="G70" i="27"/>
  <c r="G64" i="27" s="1"/>
  <c r="F70" i="27"/>
  <c r="C70" i="27"/>
  <c r="D70" i="27" s="1"/>
  <c r="D69" i="27"/>
  <c r="D68" i="27"/>
  <c r="D67" i="27"/>
  <c r="D66" i="27"/>
  <c r="G65" i="27"/>
  <c r="F65" i="27"/>
  <c r="C65" i="27"/>
  <c r="D65" i="27" s="1"/>
  <c r="D63" i="27"/>
  <c r="D62" i="27"/>
  <c r="G61" i="27"/>
  <c r="F61" i="27"/>
  <c r="C61" i="27"/>
  <c r="D61" i="27" s="1"/>
  <c r="D60" i="27"/>
  <c r="D59" i="27"/>
  <c r="G58" i="27"/>
  <c r="F58" i="27"/>
  <c r="C58" i="27"/>
  <c r="D58" i="27" s="1"/>
  <c r="D57" i="27"/>
  <c r="D56" i="27"/>
  <c r="D55" i="27"/>
  <c r="D54" i="27"/>
  <c r="G53" i="27"/>
  <c r="F53" i="27"/>
  <c r="C53" i="27"/>
  <c r="D53" i="27" s="1"/>
  <c r="D52" i="27"/>
  <c r="D51" i="27"/>
  <c r="G50" i="27"/>
  <c r="F50" i="27"/>
  <c r="C50" i="27"/>
  <c r="D50" i="27" s="1"/>
  <c r="D49" i="27"/>
  <c r="D48" i="27"/>
  <c r="G47" i="27"/>
  <c r="F47" i="27"/>
  <c r="C47" i="27"/>
  <c r="D47" i="27" s="1"/>
  <c r="D46" i="27"/>
  <c r="D45" i="27"/>
  <c r="G44" i="27"/>
  <c r="F44" i="27"/>
  <c r="C44" i="27"/>
  <c r="D44" i="27" s="1"/>
  <c r="D43" i="27"/>
  <c r="D42" i="27"/>
  <c r="D41" i="27"/>
  <c r="D40" i="27"/>
  <c r="G39" i="27"/>
  <c r="F39" i="27"/>
  <c r="C39" i="27"/>
  <c r="D39" i="27" s="1"/>
  <c r="D38" i="27"/>
  <c r="D37" i="27"/>
  <c r="D36" i="27"/>
  <c r="D35" i="27"/>
  <c r="D34" i="27"/>
  <c r="D33" i="27"/>
  <c r="G32" i="27"/>
  <c r="F32" i="27"/>
  <c r="C32" i="27"/>
  <c r="D32" i="27" s="1"/>
  <c r="D31" i="27"/>
  <c r="D30" i="27"/>
  <c r="G29" i="27"/>
  <c r="F29" i="27"/>
  <c r="F28" i="27" s="1"/>
  <c r="C29" i="27"/>
  <c r="D29" i="27" s="1"/>
  <c r="D27" i="27"/>
  <c r="D26" i="27"/>
  <c r="G25" i="27"/>
  <c r="F25" i="27"/>
  <c r="C25" i="27"/>
  <c r="D25" i="27" s="1"/>
  <c r="D24" i="27"/>
  <c r="D23" i="27"/>
  <c r="G22" i="27"/>
  <c r="F22" i="27"/>
  <c r="C22" i="27"/>
  <c r="D22" i="27" s="1"/>
  <c r="D21" i="27"/>
  <c r="D20" i="27"/>
  <c r="D19" i="27"/>
  <c r="D18" i="27"/>
  <c r="D17" i="27"/>
  <c r="D16" i="27"/>
  <c r="G15" i="27"/>
  <c r="F15" i="27"/>
  <c r="F14" i="27" s="1"/>
  <c r="C15" i="27"/>
  <c r="D15" i="27" s="1"/>
  <c r="F64" i="27" l="1"/>
  <c r="F76" i="27"/>
  <c r="F77" i="27" s="1"/>
  <c r="G28" i="27"/>
  <c r="G14" i="27"/>
  <c r="G76" i="27" s="1"/>
  <c r="G77" i="27" s="1"/>
  <c r="C14" i="27"/>
  <c r="C64" i="27"/>
  <c r="D64" i="27" s="1"/>
  <c r="C28" i="27"/>
  <c r="D28" i="27" s="1"/>
  <c r="D14" i="27" l="1"/>
  <c r="C76" i="27"/>
  <c r="C77" i="27" l="1"/>
  <c r="D76" i="27"/>
  <c r="D77" i="27" l="1"/>
  <c r="C78" i="27"/>
  <c r="D75" i="26" l="1"/>
  <c r="D74" i="26"/>
  <c r="F73" i="26"/>
  <c r="C73" i="26"/>
  <c r="D73" i="26" s="1"/>
  <c r="D72" i="26"/>
  <c r="D71" i="26"/>
  <c r="G70" i="26"/>
  <c r="H70" i="26" s="1"/>
  <c r="F70" i="26"/>
  <c r="C70" i="26"/>
  <c r="D70" i="26" s="1"/>
  <c r="D69" i="26"/>
  <c r="D68" i="26"/>
  <c r="D67" i="26"/>
  <c r="D66" i="26"/>
  <c r="G65" i="26"/>
  <c r="H65" i="26" s="1"/>
  <c r="F65" i="26"/>
  <c r="C65" i="26"/>
  <c r="D63" i="26"/>
  <c r="D62" i="26"/>
  <c r="G61" i="26"/>
  <c r="H61" i="26" s="1"/>
  <c r="F61" i="26"/>
  <c r="C61" i="26"/>
  <c r="D61" i="26" s="1"/>
  <c r="D60" i="26"/>
  <c r="D59" i="26"/>
  <c r="G58" i="26"/>
  <c r="H58" i="26" s="1"/>
  <c r="F58" i="26"/>
  <c r="C58" i="26"/>
  <c r="D58" i="26" s="1"/>
  <c r="D57" i="26"/>
  <c r="D56" i="26"/>
  <c r="D55" i="26"/>
  <c r="D54" i="26"/>
  <c r="G53" i="26"/>
  <c r="H53" i="26" s="1"/>
  <c r="F53" i="26"/>
  <c r="C53" i="26"/>
  <c r="D53" i="26" s="1"/>
  <c r="D52" i="26"/>
  <c r="D51" i="26"/>
  <c r="G50" i="26"/>
  <c r="H50" i="26" s="1"/>
  <c r="F50" i="26"/>
  <c r="C50" i="26"/>
  <c r="D50" i="26" s="1"/>
  <c r="D49" i="26"/>
  <c r="D48" i="26"/>
  <c r="G47" i="26"/>
  <c r="H47" i="26" s="1"/>
  <c r="F47" i="26"/>
  <c r="C47" i="26"/>
  <c r="D47" i="26" s="1"/>
  <c r="D46" i="26"/>
  <c r="D45" i="26"/>
  <c r="G44" i="26"/>
  <c r="H44" i="26" s="1"/>
  <c r="F44" i="26"/>
  <c r="C44" i="26"/>
  <c r="D44" i="26" s="1"/>
  <c r="D43" i="26"/>
  <c r="D42" i="26"/>
  <c r="D41" i="26"/>
  <c r="D40" i="26"/>
  <c r="F39" i="26"/>
  <c r="C39" i="26"/>
  <c r="D39" i="26" s="1"/>
  <c r="D38" i="26"/>
  <c r="D37" i="26"/>
  <c r="D36" i="26"/>
  <c r="D35" i="26"/>
  <c r="D34" i="26"/>
  <c r="D33" i="26"/>
  <c r="G32" i="26"/>
  <c r="H32" i="26" s="1"/>
  <c r="F32" i="26"/>
  <c r="C32" i="26"/>
  <c r="D32" i="26" s="1"/>
  <c r="D31" i="26"/>
  <c r="D30" i="26"/>
  <c r="G29" i="26"/>
  <c r="H29" i="26" s="1"/>
  <c r="F29" i="26"/>
  <c r="C29" i="26"/>
  <c r="D29" i="26" s="1"/>
  <c r="C28" i="26"/>
  <c r="D28" i="26" s="1"/>
  <c r="D27" i="26"/>
  <c r="D26" i="26"/>
  <c r="F25" i="26"/>
  <c r="C25" i="26"/>
  <c r="D25" i="26" s="1"/>
  <c r="D24" i="26"/>
  <c r="D23" i="26"/>
  <c r="G22" i="26"/>
  <c r="H22" i="26" s="1"/>
  <c r="F22" i="26"/>
  <c r="C22" i="26"/>
  <c r="D21" i="26"/>
  <c r="D20" i="26"/>
  <c r="D19" i="26"/>
  <c r="D18" i="26"/>
  <c r="D17" i="26"/>
  <c r="D16" i="26"/>
  <c r="G15" i="26"/>
  <c r="H15" i="26" s="1"/>
  <c r="F15" i="26"/>
  <c r="C15" i="26"/>
  <c r="D15" i="26" s="1"/>
  <c r="F64" i="26" l="1"/>
  <c r="C14" i="26"/>
  <c r="G64" i="26"/>
  <c r="H64" i="26" s="1"/>
  <c r="F14" i="26"/>
  <c r="F76" i="26" s="1"/>
  <c r="F77" i="26" s="1"/>
  <c r="F28" i="26"/>
  <c r="C64" i="26"/>
  <c r="D64" i="26" s="1"/>
  <c r="G14" i="26"/>
  <c r="H14" i="26" s="1"/>
  <c r="G28" i="26"/>
  <c r="H28" i="26" s="1"/>
  <c r="D65" i="26"/>
  <c r="C76" i="26"/>
  <c r="D14" i="26"/>
  <c r="D22" i="26"/>
  <c r="G76" i="26" l="1"/>
  <c r="C77" i="26"/>
  <c r="D76" i="26"/>
  <c r="G77" i="26" l="1"/>
  <c r="H76" i="26"/>
  <c r="D77" i="26"/>
  <c r="C78" i="26"/>
  <c r="H77" i="26" l="1"/>
  <c r="G78" i="26"/>
  <c r="C15" i="25"/>
  <c r="F15" i="25"/>
  <c r="G15" i="25"/>
  <c r="D16" i="25"/>
  <c r="D17" i="25"/>
  <c r="D18" i="25"/>
  <c r="D19" i="25"/>
  <c r="D20" i="25"/>
  <c r="D21" i="25"/>
  <c r="C22" i="25"/>
  <c r="D22" i="25" s="1"/>
  <c r="F22" i="25"/>
  <c r="G22" i="25"/>
  <c r="D23" i="25"/>
  <c r="D24" i="25"/>
  <c r="C25" i="25"/>
  <c r="D25" i="25"/>
  <c r="F25" i="25"/>
  <c r="G25" i="25"/>
  <c r="D26" i="25"/>
  <c r="D27" i="25"/>
  <c r="C29" i="25"/>
  <c r="F29" i="25"/>
  <c r="G29" i="25"/>
  <c r="D30" i="25"/>
  <c r="D31" i="25"/>
  <c r="C32" i="25"/>
  <c r="D32" i="25"/>
  <c r="F32" i="25"/>
  <c r="G32" i="25"/>
  <c r="D33" i="25"/>
  <c r="D34" i="25"/>
  <c r="D35" i="25"/>
  <c r="D36" i="25"/>
  <c r="D37" i="25"/>
  <c r="D38" i="25"/>
  <c r="C39" i="25"/>
  <c r="D39" i="25" s="1"/>
  <c r="F39" i="25"/>
  <c r="G39" i="25"/>
  <c r="D40" i="25"/>
  <c r="D41" i="25"/>
  <c r="D42" i="25"/>
  <c r="D43" i="25"/>
  <c r="C44" i="25"/>
  <c r="D44" i="25" s="1"/>
  <c r="F44" i="25"/>
  <c r="G44" i="25"/>
  <c r="D45" i="25"/>
  <c r="D46" i="25"/>
  <c r="C47" i="25"/>
  <c r="D47" i="25" s="1"/>
  <c r="F47" i="25"/>
  <c r="G47" i="25"/>
  <c r="D48" i="25"/>
  <c r="D49" i="25"/>
  <c r="C50" i="25"/>
  <c r="D50" i="25" s="1"/>
  <c r="F50" i="25"/>
  <c r="G50" i="25"/>
  <c r="D51" i="25"/>
  <c r="D52" i="25"/>
  <c r="C53" i="25"/>
  <c r="D53" i="25"/>
  <c r="F53" i="25"/>
  <c r="G53" i="25"/>
  <c r="D54" i="25"/>
  <c r="D55" i="25"/>
  <c r="D56" i="25"/>
  <c r="D57" i="25"/>
  <c r="C58" i="25"/>
  <c r="D58" i="25"/>
  <c r="F58" i="25"/>
  <c r="G58" i="25"/>
  <c r="D59" i="25"/>
  <c r="D60" i="25"/>
  <c r="C61" i="25"/>
  <c r="D61" i="25" s="1"/>
  <c r="F61" i="25"/>
  <c r="G61" i="25"/>
  <c r="D62" i="25"/>
  <c r="D63" i="25"/>
  <c r="C65" i="25"/>
  <c r="D65" i="25"/>
  <c r="F65" i="25"/>
  <c r="G65" i="25"/>
  <c r="D66" i="25"/>
  <c r="D67" i="25"/>
  <c r="D68" i="25"/>
  <c r="D69" i="25"/>
  <c r="C70" i="25"/>
  <c r="D70" i="25"/>
  <c r="F70" i="25"/>
  <c r="G70" i="25"/>
  <c r="D71" i="25"/>
  <c r="D72" i="25"/>
  <c r="C73" i="25"/>
  <c r="D73" i="25" s="1"/>
  <c r="F73" i="25"/>
  <c r="G73" i="25"/>
  <c r="D74" i="25"/>
  <c r="D75" i="25"/>
  <c r="F64" i="25" l="1"/>
  <c r="G28" i="25"/>
  <c r="C64" i="25"/>
  <c r="D64" i="25" s="1"/>
  <c r="F28" i="25"/>
  <c r="F14" i="25"/>
  <c r="G14" i="25"/>
  <c r="G64" i="25"/>
  <c r="G76" i="25" s="1"/>
  <c r="G77" i="25" s="1"/>
  <c r="C28" i="25"/>
  <c r="D28" i="25" s="1"/>
  <c r="C14" i="25"/>
  <c r="D14" i="25" s="1"/>
  <c r="D29" i="25"/>
  <c r="D15" i="25"/>
  <c r="D75" i="23"/>
  <c r="D74" i="23"/>
  <c r="F73" i="23"/>
  <c r="C73" i="23"/>
  <c r="D73" i="23" s="1"/>
  <c r="D72" i="23"/>
  <c r="D71" i="23"/>
  <c r="G70" i="23"/>
  <c r="F70" i="23"/>
  <c r="C70" i="23"/>
  <c r="D70" i="23" s="1"/>
  <c r="D69" i="23"/>
  <c r="D68" i="23"/>
  <c r="D67" i="23"/>
  <c r="D66" i="23"/>
  <c r="G65" i="23"/>
  <c r="F65" i="23"/>
  <c r="C65" i="23"/>
  <c r="D65" i="23" s="1"/>
  <c r="C64" i="23"/>
  <c r="D64" i="23" s="1"/>
  <c r="D63" i="23"/>
  <c r="D62" i="23"/>
  <c r="G61" i="23"/>
  <c r="F61" i="23"/>
  <c r="C61" i="23"/>
  <c r="D61" i="23" s="1"/>
  <c r="D60" i="23"/>
  <c r="D59" i="23"/>
  <c r="G58" i="23"/>
  <c r="F58" i="23"/>
  <c r="C58" i="23"/>
  <c r="D58" i="23" s="1"/>
  <c r="D57" i="23"/>
  <c r="D56" i="23"/>
  <c r="D55" i="23"/>
  <c r="D54" i="23"/>
  <c r="G53" i="23"/>
  <c r="F53" i="23"/>
  <c r="C53" i="23"/>
  <c r="D53" i="23" s="1"/>
  <c r="D52" i="23"/>
  <c r="D51" i="23"/>
  <c r="G50" i="23"/>
  <c r="F50" i="23"/>
  <c r="C50" i="23"/>
  <c r="D50" i="23" s="1"/>
  <c r="D49" i="23"/>
  <c r="D48" i="23"/>
  <c r="G47" i="23"/>
  <c r="F47" i="23"/>
  <c r="C47" i="23"/>
  <c r="D47" i="23" s="1"/>
  <c r="D46" i="23"/>
  <c r="D45" i="23"/>
  <c r="G44" i="23"/>
  <c r="F44" i="23"/>
  <c r="C44" i="23"/>
  <c r="D44" i="23" s="1"/>
  <c r="D43" i="23"/>
  <c r="D42" i="23"/>
  <c r="D41" i="23"/>
  <c r="D40" i="23"/>
  <c r="G39" i="23"/>
  <c r="F39" i="23"/>
  <c r="C39" i="23"/>
  <c r="D39" i="23" s="1"/>
  <c r="D38" i="23"/>
  <c r="D37" i="23"/>
  <c r="D36" i="23"/>
  <c r="D35" i="23"/>
  <c r="D34" i="23"/>
  <c r="D33" i="23"/>
  <c r="G32" i="23"/>
  <c r="F32" i="23"/>
  <c r="C32" i="23"/>
  <c r="D32" i="23" s="1"/>
  <c r="D31" i="23"/>
  <c r="D30" i="23"/>
  <c r="G29" i="23"/>
  <c r="F29" i="23"/>
  <c r="F28" i="23" s="1"/>
  <c r="C29" i="23"/>
  <c r="D29" i="23" s="1"/>
  <c r="D27" i="23"/>
  <c r="D26" i="23"/>
  <c r="G25" i="23"/>
  <c r="F25" i="23"/>
  <c r="C25" i="23"/>
  <c r="D25" i="23" s="1"/>
  <c r="D24" i="23"/>
  <c r="D23" i="23"/>
  <c r="G22" i="23"/>
  <c r="F22" i="23"/>
  <c r="C22" i="23"/>
  <c r="D22" i="23" s="1"/>
  <c r="D21" i="23"/>
  <c r="D20" i="23"/>
  <c r="D19" i="23"/>
  <c r="D18" i="23"/>
  <c r="D17" i="23"/>
  <c r="D16" i="23"/>
  <c r="G15" i="23"/>
  <c r="G14" i="23" s="1"/>
  <c r="F15" i="23"/>
  <c r="F14" i="23" s="1"/>
  <c r="C15" i="23"/>
  <c r="D15" i="23" s="1"/>
  <c r="D75" i="22"/>
  <c r="D74" i="22"/>
  <c r="F73" i="22"/>
  <c r="C73" i="22"/>
  <c r="D73" i="22" s="1"/>
  <c r="D72" i="22"/>
  <c r="D71" i="22"/>
  <c r="G70" i="22"/>
  <c r="H70" i="22" s="1"/>
  <c r="F70" i="22"/>
  <c r="C70" i="22"/>
  <c r="D70" i="22" s="1"/>
  <c r="D69" i="22"/>
  <c r="D68" i="22"/>
  <c r="D67" i="22"/>
  <c r="D66" i="22"/>
  <c r="G65" i="22"/>
  <c r="F65" i="22"/>
  <c r="C65" i="22"/>
  <c r="D65" i="22" s="1"/>
  <c r="F64" i="22"/>
  <c r="D63" i="22"/>
  <c r="D62" i="22"/>
  <c r="G61" i="22"/>
  <c r="F61" i="22"/>
  <c r="C61" i="22"/>
  <c r="D61" i="22" s="1"/>
  <c r="D60" i="22"/>
  <c r="D59" i="22"/>
  <c r="G58" i="22"/>
  <c r="F58" i="22"/>
  <c r="C58" i="22"/>
  <c r="D58" i="22" s="1"/>
  <c r="D57" i="22"/>
  <c r="D56" i="22"/>
  <c r="D55" i="22"/>
  <c r="D54" i="22"/>
  <c r="G53" i="22"/>
  <c r="F53" i="22"/>
  <c r="C53" i="22"/>
  <c r="D53" i="22" s="1"/>
  <c r="D52" i="22"/>
  <c r="D51" i="22"/>
  <c r="G50" i="22"/>
  <c r="F50" i="22"/>
  <c r="C50" i="22"/>
  <c r="D50" i="22" s="1"/>
  <c r="D49" i="22"/>
  <c r="D48" i="22"/>
  <c r="G47" i="22"/>
  <c r="F47" i="22"/>
  <c r="C47" i="22"/>
  <c r="D47" i="22" s="1"/>
  <c r="D46" i="22"/>
  <c r="D45" i="22"/>
  <c r="G44" i="22"/>
  <c r="F44" i="22"/>
  <c r="C44" i="22"/>
  <c r="D44" i="22" s="1"/>
  <c r="D43" i="22"/>
  <c r="D42" i="22"/>
  <c r="D41" i="22"/>
  <c r="D40" i="22"/>
  <c r="G39" i="22"/>
  <c r="F39" i="22"/>
  <c r="C39" i="22"/>
  <c r="D39" i="22" s="1"/>
  <c r="D38" i="22"/>
  <c r="D37" i="22"/>
  <c r="D36" i="22"/>
  <c r="D35" i="22"/>
  <c r="D34" i="22"/>
  <c r="D33" i="22"/>
  <c r="G32" i="22"/>
  <c r="F32" i="22"/>
  <c r="C32" i="22"/>
  <c r="D32" i="22" s="1"/>
  <c r="D31" i="22"/>
  <c r="D30" i="22"/>
  <c r="G29" i="22"/>
  <c r="F29" i="22"/>
  <c r="F28" i="22" s="1"/>
  <c r="C29" i="22"/>
  <c r="D29" i="22" s="1"/>
  <c r="D27" i="22"/>
  <c r="D26" i="22"/>
  <c r="G25" i="22"/>
  <c r="G14" i="22" s="1"/>
  <c r="F25" i="22"/>
  <c r="C25" i="22"/>
  <c r="D25" i="22" s="1"/>
  <c r="D24" i="22"/>
  <c r="D23" i="22"/>
  <c r="G22" i="22"/>
  <c r="F22" i="22"/>
  <c r="C22" i="22"/>
  <c r="D22" i="22" s="1"/>
  <c r="D21" i="22"/>
  <c r="D20" i="22"/>
  <c r="D19" i="22"/>
  <c r="D18" i="22"/>
  <c r="D17" i="22"/>
  <c r="D16" i="22"/>
  <c r="G15" i="22"/>
  <c r="F15" i="22"/>
  <c r="F14" i="22" s="1"/>
  <c r="C15" i="22"/>
  <c r="D15" i="22" s="1"/>
  <c r="D75" i="21"/>
  <c r="D74" i="21"/>
  <c r="F73" i="21"/>
  <c r="C73" i="21"/>
  <c r="D73" i="21" s="1"/>
  <c r="D72" i="21"/>
  <c r="D71" i="21"/>
  <c r="G70" i="21"/>
  <c r="G64" i="21" s="1"/>
  <c r="F70" i="21"/>
  <c r="F64" i="21" s="1"/>
  <c r="C70" i="21"/>
  <c r="D70" i="21" s="1"/>
  <c r="D69" i="21"/>
  <c r="D68" i="21"/>
  <c r="D67" i="21"/>
  <c r="D66" i="21"/>
  <c r="G65" i="21"/>
  <c r="F65" i="21"/>
  <c r="C65" i="21"/>
  <c r="D65" i="21" s="1"/>
  <c r="D63" i="21"/>
  <c r="D62" i="21"/>
  <c r="G61" i="21"/>
  <c r="F61" i="21"/>
  <c r="C61" i="21"/>
  <c r="D61" i="21" s="1"/>
  <c r="D60" i="21"/>
  <c r="D59" i="21"/>
  <c r="G58" i="21"/>
  <c r="F58" i="21"/>
  <c r="C58" i="21"/>
  <c r="D58" i="21" s="1"/>
  <c r="D57" i="21"/>
  <c r="D56" i="21"/>
  <c r="D55" i="21"/>
  <c r="D54" i="21"/>
  <c r="G53" i="21"/>
  <c r="F53" i="21"/>
  <c r="C53" i="21"/>
  <c r="D53" i="21" s="1"/>
  <c r="D52" i="21"/>
  <c r="D51" i="21"/>
  <c r="G50" i="21"/>
  <c r="F50" i="21"/>
  <c r="C50" i="21"/>
  <c r="D50" i="21" s="1"/>
  <c r="D49" i="21"/>
  <c r="D48" i="21"/>
  <c r="G47" i="21"/>
  <c r="F47" i="21"/>
  <c r="C47" i="21"/>
  <c r="D47" i="21" s="1"/>
  <c r="D46" i="21"/>
  <c r="D45" i="21"/>
  <c r="G44" i="21"/>
  <c r="F44" i="21"/>
  <c r="C44" i="21"/>
  <c r="D44" i="21" s="1"/>
  <c r="D43" i="21"/>
  <c r="D42" i="21"/>
  <c r="D41" i="21"/>
  <c r="D40" i="21"/>
  <c r="G39" i="21"/>
  <c r="F39" i="21"/>
  <c r="C39" i="21"/>
  <c r="D39" i="21" s="1"/>
  <c r="D38" i="21"/>
  <c r="D37" i="21"/>
  <c r="D36" i="21"/>
  <c r="D35" i="21"/>
  <c r="D34" i="21"/>
  <c r="D33" i="21"/>
  <c r="G32" i="21"/>
  <c r="F32" i="21"/>
  <c r="C32" i="21"/>
  <c r="D32" i="21" s="1"/>
  <c r="D31" i="21"/>
  <c r="D30" i="21"/>
  <c r="G29" i="21"/>
  <c r="F29" i="21"/>
  <c r="C29" i="21"/>
  <c r="D29" i="21" s="1"/>
  <c r="D27" i="21"/>
  <c r="D26" i="21"/>
  <c r="G25" i="21"/>
  <c r="F25" i="21"/>
  <c r="C25" i="21"/>
  <c r="D25" i="21" s="1"/>
  <c r="D24" i="21"/>
  <c r="D23" i="21"/>
  <c r="G22" i="21"/>
  <c r="F22" i="21"/>
  <c r="C22" i="21"/>
  <c r="D22" i="21" s="1"/>
  <c r="D21" i="21"/>
  <c r="D20" i="21"/>
  <c r="D19" i="21"/>
  <c r="D18" i="21"/>
  <c r="D17" i="21"/>
  <c r="D16" i="21"/>
  <c r="G15" i="21"/>
  <c r="G14" i="21" s="1"/>
  <c r="F15" i="21"/>
  <c r="F14" i="21" s="1"/>
  <c r="C15" i="21"/>
  <c r="D15" i="21" s="1"/>
  <c r="D75" i="20"/>
  <c r="D74" i="20"/>
  <c r="F73" i="20"/>
  <c r="C73" i="20"/>
  <c r="D73" i="20" s="1"/>
  <c r="D72" i="20"/>
  <c r="D71" i="20"/>
  <c r="G70" i="20"/>
  <c r="H70" i="20" s="1"/>
  <c r="F70" i="20"/>
  <c r="C70" i="20"/>
  <c r="D70" i="20" s="1"/>
  <c r="D69" i="20"/>
  <c r="D68" i="20"/>
  <c r="D67" i="20"/>
  <c r="D66" i="20"/>
  <c r="G65" i="20"/>
  <c r="F65" i="20"/>
  <c r="F64" i="20" s="1"/>
  <c r="C65" i="20"/>
  <c r="D65" i="20" s="1"/>
  <c r="D63" i="20"/>
  <c r="D62" i="20"/>
  <c r="G61" i="20"/>
  <c r="F61" i="20"/>
  <c r="C61" i="20"/>
  <c r="D61" i="20" s="1"/>
  <c r="D60" i="20"/>
  <c r="D59" i="20"/>
  <c r="G58" i="20"/>
  <c r="F58" i="20"/>
  <c r="C58" i="20"/>
  <c r="D58" i="20" s="1"/>
  <c r="D57" i="20"/>
  <c r="D56" i="20"/>
  <c r="D55" i="20"/>
  <c r="D54" i="20"/>
  <c r="G53" i="20"/>
  <c r="F53" i="20"/>
  <c r="C53" i="20"/>
  <c r="D53" i="20" s="1"/>
  <c r="D52" i="20"/>
  <c r="D51" i="20"/>
  <c r="G50" i="20"/>
  <c r="F50" i="20"/>
  <c r="C50" i="20"/>
  <c r="D50" i="20" s="1"/>
  <c r="D49" i="20"/>
  <c r="D48" i="20"/>
  <c r="G47" i="20"/>
  <c r="F47" i="20"/>
  <c r="C47" i="20"/>
  <c r="D47" i="20" s="1"/>
  <c r="D46" i="20"/>
  <c r="D45" i="20"/>
  <c r="G44" i="20"/>
  <c r="F44" i="20"/>
  <c r="C44" i="20"/>
  <c r="D44" i="20" s="1"/>
  <c r="D43" i="20"/>
  <c r="D42" i="20"/>
  <c r="D41" i="20"/>
  <c r="D40" i="20"/>
  <c r="G39" i="20"/>
  <c r="F39" i="20"/>
  <c r="C39" i="20"/>
  <c r="D39" i="20" s="1"/>
  <c r="D38" i="20"/>
  <c r="D37" i="20"/>
  <c r="D36" i="20"/>
  <c r="D35" i="20"/>
  <c r="D34" i="20"/>
  <c r="D33" i="20"/>
  <c r="G32" i="20"/>
  <c r="F32" i="20"/>
  <c r="C32" i="20"/>
  <c r="D32" i="20" s="1"/>
  <c r="D31" i="20"/>
  <c r="D30" i="20"/>
  <c r="G29" i="20"/>
  <c r="F29" i="20"/>
  <c r="C29" i="20"/>
  <c r="D29" i="20" s="1"/>
  <c r="D27" i="20"/>
  <c r="D26" i="20"/>
  <c r="G25" i="20"/>
  <c r="F25" i="20"/>
  <c r="C25" i="20"/>
  <c r="D25" i="20" s="1"/>
  <c r="D24" i="20"/>
  <c r="D23" i="20"/>
  <c r="G22" i="20"/>
  <c r="F22" i="20"/>
  <c r="F14" i="20" s="1"/>
  <c r="C22" i="20"/>
  <c r="D22" i="20" s="1"/>
  <c r="D21" i="20"/>
  <c r="D20" i="20"/>
  <c r="D19" i="20"/>
  <c r="D18" i="20"/>
  <c r="D17" i="20"/>
  <c r="D16" i="20"/>
  <c r="G15" i="20"/>
  <c r="F15" i="20"/>
  <c r="C15" i="20"/>
  <c r="D15" i="20" s="1"/>
  <c r="D75" i="19"/>
  <c r="D74" i="19"/>
  <c r="F73" i="19"/>
  <c r="C73" i="19"/>
  <c r="D73" i="19" s="1"/>
  <c r="D72" i="19"/>
  <c r="D71" i="19"/>
  <c r="G70" i="19"/>
  <c r="H70" i="19" s="1"/>
  <c r="F70" i="19"/>
  <c r="C70" i="19"/>
  <c r="D70" i="19" s="1"/>
  <c r="D69" i="19"/>
  <c r="D68" i="19"/>
  <c r="D67" i="19"/>
  <c r="D66" i="19"/>
  <c r="G65" i="19"/>
  <c r="F65" i="19"/>
  <c r="C65" i="19"/>
  <c r="D65" i="19" s="1"/>
  <c r="D63" i="19"/>
  <c r="D62" i="19"/>
  <c r="G61" i="19"/>
  <c r="F61" i="19"/>
  <c r="C61" i="19"/>
  <c r="D61" i="19" s="1"/>
  <c r="D60" i="19"/>
  <c r="D59" i="19"/>
  <c r="G58" i="19"/>
  <c r="F58" i="19"/>
  <c r="C58" i="19"/>
  <c r="D58" i="19" s="1"/>
  <c r="D57" i="19"/>
  <c r="D56" i="19"/>
  <c r="D55" i="19"/>
  <c r="D54" i="19"/>
  <c r="G53" i="19"/>
  <c r="F53" i="19"/>
  <c r="C53" i="19"/>
  <c r="D53" i="19" s="1"/>
  <c r="D52" i="19"/>
  <c r="D51" i="19"/>
  <c r="G50" i="19"/>
  <c r="F50" i="19"/>
  <c r="C50" i="19"/>
  <c r="D50" i="19" s="1"/>
  <c r="D49" i="19"/>
  <c r="D48" i="19"/>
  <c r="G47" i="19"/>
  <c r="F47" i="19"/>
  <c r="C47" i="19"/>
  <c r="D47" i="19" s="1"/>
  <c r="D46" i="19"/>
  <c r="D45" i="19"/>
  <c r="G44" i="19"/>
  <c r="F44" i="19"/>
  <c r="C44" i="19"/>
  <c r="D44" i="19" s="1"/>
  <c r="D43" i="19"/>
  <c r="D42" i="19"/>
  <c r="D41" i="19"/>
  <c r="D40" i="19"/>
  <c r="G39" i="19"/>
  <c r="G28" i="19" s="1"/>
  <c r="F39" i="19"/>
  <c r="C39" i="19"/>
  <c r="D39" i="19" s="1"/>
  <c r="D38" i="19"/>
  <c r="D37" i="19"/>
  <c r="D36" i="19"/>
  <c r="D35" i="19"/>
  <c r="D34" i="19"/>
  <c r="D33" i="19"/>
  <c r="G32" i="19"/>
  <c r="F32" i="19"/>
  <c r="C32" i="19"/>
  <c r="D32" i="19" s="1"/>
  <c r="D31" i="19"/>
  <c r="D30" i="19"/>
  <c r="G29" i="19"/>
  <c r="F29" i="19"/>
  <c r="C29" i="19"/>
  <c r="D29" i="19" s="1"/>
  <c r="D27" i="19"/>
  <c r="D26" i="19"/>
  <c r="G25" i="19"/>
  <c r="F25" i="19"/>
  <c r="C25" i="19"/>
  <c r="D25" i="19" s="1"/>
  <c r="D24" i="19"/>
  <c r="D23" i="19"/>
  <c r="G22" i="19"/>
  <c r="F22" i="19"/>
  <c r="C22" i="19"/>
  <c r="D22" i="19" s="1"/>
  <c r="D21" i="19"/>
  <c r="D20" i="19"/>
  <c r="D19" i="19"/>
  <c r="D18" i="19"/>
  <c r="D17" i="19"/>
  <c r="D16" i="19"/>
  <c r="G15" i="19"/>
  <c r="F15" i="19"/>
  <c r="C15" i="19"/>
  <c r="D15" i="19" s="1"/>
  <c r="F14" i="19"/>
  <c r="D75" i="18"/>
  <c r="D74" i="18"/>
  <c r="F73" i="18"/>
  <c r="C73" i="18"/>
  <c r="D73" i="18" s="1"/>
  <c r="D72" i="18"/>
  <c r="D71" i="18"/>
  <c r="G70" i="18"/>
  <c r="F70" i="18"/>
  <c r="C70" i="18"/>
  <c r="D70" i="18" s="1"/>
  <c r="D69" i="18"/>
  <c r="D68" i="18"/>
  <c r="D67" i="18"/>
  <c r="D66" i="18"/>
  <c r="G65" i="18"/>
  <c r="F65" i="18"/>
  <c r="C65" i="18"/>
  <c r="D65" i="18" s="1"/>
  <c r="D63" i="18"/>
  <c r="D62" i="18"/>
  <c r="G61" i="18"/>
  <c r="F61" i="18"/>
  <c r="C61" i="18"/>
  <c r="D61" i="18" s="1"/>
  <c r="D60" i="18"/>
  <c r="D59" i="18"/>
  <c r="G58" i="18"/>
  <c r="F58" i="18"/>
  <c r="C58" i="18"/>
  <c r="D58" i="18" s="1"/>
  <c r="D57" i="18"/>
  <c r="D56" i="18"/>
  <c r="D55" i="18"/>
  <c r="D54" i="18"/>
  <c r="G53" i="18"/>
  <c r="F53" i="18"/>
  <c r="C53" i="18"/>
  <c r="D53" i="18" s="1"/>
  <c r="D52" i="18"/>
  <c r="D51" i="18"/>
  <c r="G50" i="18"/>
  <c r="F50" i="18"/>
  <c r="C50" i="18"/>
  <c r="D50" i="18" s="1"/>
  <c r="D49" i="18"/>
  <c r="D48" i="18"/>
  <c r="G47" i="18"/>
  <c r="F47" i="18"/>
  <c r="C47" i="18"/>
  <c r="D47" i="18" s="1"/>
  <c r="D46" i="18"/>
  <c r="D45" i="18"/>
  <c r="G44" i="18"/>
  <c r="F44" i="18"/>
  <c r="C44" i="18"/>
  <c r="D44" i="18" s="1"/>
  <c r="D43" i="18"/>
  <c r="D42" i="18"/>
  <c r="D41" i="18"/>
  <c r="D40" i="18"/>
  <c r="G39" i="18"/>
  <c r="F39" i="18"/>
  <c r="C39" i="18"/>
  <c r="D39" i="18" s="1"/>
  <c r="D38" i="18"/>
  <c r="D37" i="18"/>
  <c r="D36" i="18"/>
  <c r="D35" i="18"/>
  <c r="D34" i="18"/>
  <c r="D33" i="18"/>
  <c r="G32" i="18"/>
  <c r="F32" i="18"/>
  <c r="C32" i="18"/>
  <c r="D32" i="18" s="1"/>
  <c r="D31" i="18"/>
  <c r="D30" i="18"/>
  <c r="G29" i="18"/>
  <c r="G28" i="18" s="1"/>
  <c r="F29" i="18"/>
  <c r="C29" i="18"/>
  <c r="D29" i="18" s="1"/>
  <c r="D27" i="18"/>
  <c r="D26" i="18"/>
  <c r="G25" i="18"/>
  <c r="F25" i="18"/>
  <c r="C25" i="18"/>
  <c r="D25" i="18" s="1"/>
  <c r="D24" i="18"/>
  <c r="D23" i="18"/>
  <c r="G22" i="18"/>
  <c r="F22" i="18"/>
  <c r="F14" i="18" s="1"/>
  <c r="C22" i="18"/>
  <c r="D22" i="18" s="1"/>
  <c r="D21" i="18"/>
  <c r="D20" i="18"/>
  <c r="D19" i="18"/>
  <c r="D18" i="18"/>
  <c r="D17" i="18"/>
  <c r="D16" i="18"/>
  <c r="G15" i="18"/>
  <c r="F15" i="18"/>
  <c r="C15" i="18"/>
  <c r="D15" i="18" s="1"/>
  <c r="D75" i="17"/>
  <c r="D74" i="17"/>
  <c r="F73" i="17"/>
  <c r="C73" i="17"/>
  <c r="D73" i="17" s="1"/>
  <c r="D72" i="17"/>
  <c r="D71" i="17"/>
  <c r="G70" i="17"/>
  <c r="H70" i="17" s="1"/>
  <c r="F70" i="17"/>
  <c r="C70" i="17"/>
  <c r="D70" i="17" s="1"/>
  <c r="D69" i="17"/>
  <c r="D68" i="17"/>
  <c r="D67" i="17"/>
  <c r="D66" i="17"/>
  <c r="G65" i="17"/>
  <c r="G64" i="17" s="1"/>
  <c r="H64" i="17" s="1"/>
  <c r="F65" i="17"/>
  <c r="C65" i="17"/>
  <c r="D65" i="17" s="1"/>
  <c r="C64" i="17"/>
  <c r="D64" i="17" s="1"/>
  <c r="D63" i="17"/>
  <c r="D62" i="17"/>
  <c r="G61" i="17"/>
  <c r="F61" i="17"/>
  <c r="C61" i="17"/>
  <c r="D61" i="17" s="1"/>
  <c r="D60" i="17"/>
  <c r="D59" i="17"/>
  <c r="G58" i="17"/>
  <c r="F58" i="17"/>
  <c r="C58" i="17"/>
  <c r="D58" i="17" s="1"/>
  <c r="D57" i="17"/>
  <c r="D56" i="17"/>
  <c r="D55" i="17"/>
  <c r="D54" i="17"/>
  <c r="G53" i="17"/>
  <c r="F53" i="17"/>
  <c r="C53" i="17"/>
  <c r="D53" i="17" s="1"/>
  <c r="D52" i="17"/>
  <c r="D51" i="17"/>
  <c r="G50" i="17"/>
  <c r="F50" i="17"/>
  <c r="C50" i="17"/>
  <c r="D50" i="17" s="1"/>
  <c r="D49" i="17"/>
  <c r="D48" i="17"/>
  <c r="G47" i="17"/>
  <c r="F47" i="17"/>
  <c r="C47" i="17"/>
  <c r="D47" i="17" s="1"/>
  <c r="D46" i="17"/>
  <c r="D45" i="17"/>
  <c r="G44" i="17"/>
  <c r="F44" i="17"/>
  <c r="C44" i="17"/>
  <c r="D44" i="17" s="1"/>
  <c r="D43" i="17"/>
  <c r="D42" i="17"/>
  <c r="D41" i="17"/>
  <c r="D40" i="17"/>
  <c r="G39" i="17"/>
  <c r="F39" i="17"/>
  <c r="C39" i="17"/>
  <c r="D39" i="17" s="1"/>
  <c r="D38" i="17"/>
  <c r="D37" i="17"/>
  <c r="D36" i="17"/>
  <c r="D35" i="17"/>
  <c r="D34" i="17"/>
  <c r="D33" i="17"/>
  <c r="G32" i="17"/>
  <c r="F32" i="17"/>
  <c r="C32" i="17"/>
  <c r="D32" i="17" s="1"/>
  <c r="D31" i="17"/>
  <c r="D30" i="17"/>
  <c r="G29" i="17"/>
  <c r="F29" i="17"/>
  <c r="F28" i="17" s="1"/>
  <c r="C29" i="17"/>
  <c r="D29" i="17" s="1"/>
  <c r="D27" i="17"/>
  <c r="D26" i="17"/>
  <c r="G25" i="17"/>
  <c r="F25" i="17"/>
  <c r="C25" i="17"/>
  <c r="D25" i="17" s="1"/>
  <c r="D24" i="17"/>
  <c r="D23" i="17"/>
  <c r="G22" i="17"/>
  <c r="F22" i="17"/>
  <c r="C22" i="17"/>
  <c r="D22" i="17" s="1"/>
  <c r="D21" i="17"/>
  <c r="D20" i="17"/>
  <c r="D19" i="17"/>
  <c r="D18" i="17"/>
  <c r="D17" i="17"/>
  <c r="D16" i="17"/>
  <c r="G15" i="17"/>
  <c r="G14" i="17" s="1"/>
  <c r="F15" i="17"/>
  <c r="C15" i="17"/>
  <c r="G64" i="22" l="1"/>
  <c r="H64" i="22" s="1"/>
  <c r="G28" i="17"/>
  <c r="C28" i="18"/>
  <c r="D28" i="18" s="1"/>
  <c r="F28" i="19"/>
  <c r="C14" i="20"/>
  <c r="G28" i="20"/>
  <c r="G28" i="21"/>
  <c r="G76" i="21" s="1"/>
  <c r="G77" i="21" s="1"/>
  <c r="G78" i="21" s="1"/>
  <c r="F76" i="22"/>
  <c r="F77" i="22" s="1"/>
  <c r="G28" i="23"/>
  <c r="C28" i="17"/>
  <c r="D28" i="17" s="1"/>
  <c r="F64" i="17"/>
  <c r="G64" i="18"/>
  <c r="F64" i="19"/>
  <c r="F76" i="19" s="1"/>
  <c r="F77" i="19" s="1"/>
  <c r="G64" i="19"/>
  <c r="H64" i="19" s="1"/>
  <c r="F28" i="20"/>
  <c r="C14" i="21"/>
  <c r="G28" i="22"/>
  <c r="G76" i="22" s="1"/>
  <c r="C28" i="23"/>
  <c r="D28" i="23" s="1"/>
  <c r="F64" i="23"/>
  <c r="F76" i="23" s="1"/>
  <c r="F77" i="23" s="1"/>
  <c r="G14" i="18"/>
  <c r="F64" i="18"/>
  <c r="C14" i="17"/>
  <c r="C76" i="17" s="1"/>
  <c r="F28" i="18"/>
  <c r="C64" i="18"/>
  <c r="D64" i="18" s="1"/>
  <c r="G14" i="19"/>
  <c r="G76" i="19" s="1"/>
  <c r="G64" i="20"/>
  <c r="H64" i="20" s="1"/>
  <c r="F28" i="21"/>
  <c r="G64" i="23"/>
  <c r="F76" i="25"/>
  <c r="F77" i="25" s="1"/>
  <c r="F76" i="20"/>
  <c r="F77" i="20" s="1"/>
  <c r="F76" i="21"/>
  <c r="F77" i="21" s="1"/>
  <c r="G76" i="23"/>
  <c r="G77" i="23" s="1"/>
  <c r="C28" i="19"/>
  <c r="D28" i="19" s="1"/>
  <c r="C64" i="19"/>
  <c r="D64" i="19" s="1"/>
  <c r="G14" i="20"/>
  <c r="C28" i="20"/>
  <c r="D28" i="20" s="1"/>
  <c r="C64" i="20"/>
  <c r="D64" i="20" s="1"/>
  <c r="C14" i="22"/>
  <c r="D14" i="22" s="1"/>
  <c r="C76" i="25"/>
  <c r="G76" i="18"/>
  <c r="G77" i="18" s="1"/>
  <c r="F14" i="17"/>
  <c r="C28" i="21"/>
  <c r="D28" i="21" s="1"/>
  <c r="C64" i="21"/>
  <c r="D64" i="21" s="1"/>
  <c r="C14" i="23"/>
  <c r="G76" i="17"/>
  <c r="F76" i="18"/>
  <c r="F77" i="18" s="1"/>
  <c r="C14" i="18"/>
  <c r="C14" i="19"/>
  <c r="C28" i="22"/>
  <c r="D28" i="22" s="1"/>
  <c r="C64" i="22"/>
  <c r="D64" i="22" s="1"/>
  <c r="C77" i="25"/>
  <c r="D76" i="25"/>
  <c r="D14" i="17"/>
  <c r="D15" i="17"/>
  <c r="D14" i="18"/>
  <c r="D14" i="19"/>
  <c r="D14" i="20"/>
  <c r="D14" i="21"/>
  <c r="G77" i="22" l="1"/>
  <c r="H76" i="22"/>
  <c r="G77" i="19"/>
  <c r="H76" i="19"/>
  <c r="G77" i="17"/>
  <c r="H76" i="17"/>
  <c r="F76" i="17"/>
  <c r="F77" i="17" s="1"/>
  <c r="C76" i="18"/>
  <c r="C76" i="21"/>
  <c r="C77" i="21" s="1"/>
  <c r="C78" i="21" s="1"/>
  <c r="C76" i="23"/>
  <c r="G76" i="20"/>
  <c r="C76" i="20"/>
  <c r="C76" i="19"/>
  <c r="D14" i="23"/>
  <c r="C76" i="22"/>
  <c r="C78" i="25"/>
  <c r="D77" i="25"/>
  <c r="C77" i="17"/>
  <c r="D76" i="17"/>
  <c r="H77" i="22" l="1"/>
  <c r="G78" i="22"/>
  <c r="G77" i="20"/>
  <c r="H76" i="20"/>
  <c r="H77" i="19"/>
  <c r="G78" i="19"/>
  <c r="H77" i="17"/>
  <c r="G78" i="17"/>
  <c r="D76" i="21"/>
  <c r="D77" i="21"/>
  <c r="C77" i="18"/>
  <c r="D76" i="18"/>
  <c r="C77" i="23"/>
  <c r="D76" i="23"/>
  <c r="C77" i="19"/>
  <c r="D76" i="19"/>
  <c r="C77" i="22"/>
  <c r="D76" i="22"/>
  <c r="D76" i="20"/>
  <c r="C77" i="20"/>
  <c r="C78" i="17"/>
  <c r="D77" i="17"/>
  <c r="G78" i="20" l="1"/>
  <c r="H77" i="20"/>
  <c r="C78" i="18"/>
  <c r="D77" i="18"/>
  <c r="C78" i="23"/>
  <c r="D77" i="23"/>
  <c r="D77" i="22"/>
  <c r="C78" i="22"/>
  <c r="C78" i="20"/>
  <c r="D77" i="20"/>
  <c r="D77" i="19"/>
  <c r="C78" i="19"/>
  <c r="G15" i="16"/>
  <c r="G14" i="16" s="1"/>
  <c r="G76" i="16" s="1"/>
  <c r="F15" i="16"/>
  <c r="C15" i="16"/>
  <c r="D15" i="16" s="1"/>
  <c r="D75" i="15"/>
  <c r="D74" i="15"/>
  <c r="F73" i="15"/>
  <c r="C73" i="15"/>
  <c r="D73" i="15" s="1"/>
  <c r="D72" i="15"/>
  <c r="D71" i="15"/>
  <c r="G70" i="15"/>
  <c r="H70" i="15" s="1"/>
  <c r="F70" i="15"/>
  <c r="C70" i="15"/>
  <c r="D70" i="15" s="1"/>
  <c r="D69" i="15"/>
  <c r="D68" i="15"/>
  <c r="D67" i="15"/>
  <c r="D66" i="15"/>
  <c r="G65" i="15"/>
  <c r="H65" i="15" s="1"/>
  <c r="C65" i="15"/>
  <c r="D65" i="15" s="1"/>
  <c r="D63" i="15"/>
  <c r="D62" i="15"/>
  <c r="G61" i="15"/>
  <c r="H61" i="15" s="1"/>
  <c r="F61" i="15"/>
  <c r="C61" i="15"/>
  <c r="D61" i="15" s="1"/>
  <c r="D60" i="15"/>
  <c r="D59" i="15"/>
  <c r="G58" i="15"/>
  <c r="H58" i="15" s="1"/>
  <c r="F58" i="15"/>
  <c r="C58" i="15"/>
  <c r="D58" i="15" s="1"/>
  <c r="D57" i="15"/>
  <c r="D56" i="15"/>
  <c r="D55" i="15"/>
  <c r="D54" i="15"/>
  <c r="G53" i="15"/>
  <c r="H53" i="15" s="1"/>
  <c r="F53" i="15"/>
  <c r="C53" i="15"/>
  <c r="D53" i="15" s="1"/>
  <c r="D52" i="15"/>
  <c r="D51" i="15"/>
  <c r="G50" i="15"/>
  <c r="H50" i="15" s="1"/>
  <c r="F50" i="15"/>
  <c r="C50" i="15"/>
  <c r="D50" i="15" s="1"/>
  <c r="D49" i="15"/>
  <c r="D48" i="15"/>
  <c r="G47" i="15"/>
  <c r="H47" i="15" s="1"/>
  <c r="F47" i="15"/>
  <c r="C47" i="15"/>
  <c r="D47" i="15" s="1"/>
  <c r="D46" i="15"/>
  <c r="D45" i="15"/>
  <c r="G44" i="15"/>
  <c r="H44" i="15" s="1"/>
  <c r="F44" i="15"/>
  <c r="C44" i="15"/>
  <c r="D44" i="15" s="1"/>
  <c r="D43" i="15"/>
  <c r="D42" i="15"/>
  <c r="D41" i="15"/>
  <c r="D40" i="15"/>
  <c r="G39" i="15"/>
  <c r="H39" i="15" s="1"/>
  <c r="F39" i="15"/>
  <c r="C39" i="15"/>
  <c r="D39" i="15" s="1"/>
  <c r="D38" i="15"/>
  <c r="D37" i="15"/>
  <c r="D36" i="15"/>
  <c r="D35" i="15"/>
  <c r="D34" i="15"/>
  <c r="D33" i="15"/>
  <c r="G32" i="15"/>
  <c r="H32" i="15" s="1"/>
  <c r="F32" i="15"/>
  <c r="C32" i="15"/>
  <c r="D31" i="15"/>
  <c r="D30" i="15"/>
  <c r="G29" i="15"/>
  <c r="H29" i="15" s="1"/>
  <c r="F29" i="15"/>
  <c r="C29" i="15"/>
  <c r="D29" i="15" s="1"/>
  <c r="D27" i="15"/>
  <c r="D26" i="15"/>
  <c r="G25" i="15"/>
  <c r="H25" i="15" s="1"/>
  <c r="F25" i="15"/>
  <c r="C25" i="15"/>
  <c r="D25" i="15" s="1"/>
  <c r="D24" i="15"/>
  <c r="D23" i="15"/>
  <c r="G22" i="15"/>
  <c r="H22" i="15" s="1"/>
  <c r="F22" i="15"/>
  <c r="C22" i="15"/>
  <c r="D22" i="15" s="1"/>
  <c r="D21" i="15"/>
  <c r="D20" i="15"/>
  <c r="D19" i="15"/>
  <c r="D18" i="15"/>
  <c r="D17" i="15"/>
  <c r="D16" i="15"/>
  <c r="G15" i="15"/>
  <c r="H15" i="15" s="1"/>
  <c r="F15" i="15"/>
  <c r="F14" i="15" s="1"/>
  <c r="C15" i="15"/>
  <c r="D15" i="15" s="1"/>
  <c r="G64" i="15" l="1"/>
  <c r="H64" i="15" s="1"/>
  <c r="G14" i="15"/>
  <c r="H14" i="15" s="1"/>
  <c r="G28" i="15"/>
  <c r="H28" i="15" s="1"/>
  <c r="F28" i="15"/>
  <c r="G77" i="16"/>
  <c r="H76" i="16"/>
  <c r="F64" i="15"/>
  <c r="C14" i="15"/>
  <c r="D14" i="15" s="1"/>
  <c r="C28" i="15"/>
  <c r="D28" i="15" s="1"/>
  <c r="C14" i="16"/>
  <c r="F14" i="16"/>
  <c r="F76" i="16" s="1"/>
  <c r="F77" i="16" s="1"/>
  <c r="C64" i="15"/>
  <c r="D64" i="15" s="1"/>
  <c r="D32" i="15"/>
  <c r="F76" i="15" l="1"/>
  <c r="F77" i="15" s="1"/>
  <c r="G76" i="15"/>
  <c r="G77" i="15" s="1"/>
  <c r="G78" i="15" s="1"/>
  <c r="H77" i="16"/>
  <c r="D14" i="16"/>
  <c r="C76" i="16"/>
  <c r="C76" i="15"/>
  <c r="C77" i="16" l="1"/>
  <c r="D77" i="16" s="1"/>
  <c r="D76" i="16"/>
  <c r="C77" i="15"/>
  <c r="D76" i="15"/>
  <c r="C78" i="15" l="1"/>
  <c r="D77" i="15"/>
  <c r="D75" i="14" l="1"/>
  <c r="D74" i="14"/>
  <c r="F73" i="14"/>
  <c r="C73" i="14"/>
  <c r="D73" i="14" s="1"/>
  <c r="D72" i="14"/>
  <c r="D71" i="14"/>
  <c r="G70" i="14"/>
  <c r="H70" i="14" s="1"/>
  <c r="F70" i="14"/>
  <c r="C70" i="14"/>
  <c r="D70" i="14" s="1"/>
  <c r="D69" i="14"/>
  <c r="D68" i="14"/>
  <c r="D67" i="14"/>
  <c r="D66" i="14"/>
  <c r="G65" i="14"/>
  <c r="H65" i="14" s="1"/>
  <c r="F65" i="14"/>
  <c r="C65" i="14"/>
  <c r="D65" i="14" s="1"/>
  <c r="D63" i="14"/>
  <c r="D62" i="14"/>
  <c r="G61" i="14"/>
  <c r="H61" i="14" s="1"/>
  <c r="F61" i="14"/>
  <c r="C61" i="14"/>
  <c r="D61" i="14" s="1"/>
  <c r="D60" i="14"/>
  <c r="D59" i="14"/>
  <c r="G58" i="14"/>
  <c r="H58" i="14" s="1"/>
  <c r="F58" i="14"/>
  <c r="C58" i="14"/>
  <c r="D58" i="14" s="1"/>
  <c r="D57" i="14"/>
  <c r="D56" i="14"/>
  <c r="D55" i="14"/>
  <c r="D54" i="14"/>
  <c r="G53" i="14"/>
  <c r="H53" i="14" s="1"/>
  <c r="F53" i="14"/>
  <c r="C53" i="14"/>
  <c r="D53" i="14" s="1"/>
  <c r="D52" i="14"/>
  <c r="D51" i="14"/>
  <c r="G50" i="14"/>
  <c r="H50" i="14" s="1"/>
  <c r="F50" i="14"/>
  <c r="C50" i="14"/>
  <c r="D50" i="14" s="1"/>
  <c r="D49" i="14"/>
  <c r="D48" i="14"/>
  <c r="G47" i="14"/>
  <c r="H47" i="14" s="1"/>
  <c r="F47" i="14"/>
  <c r="C47" i="14"/>
  <c r="D47" i="14" s="1"/>
  <c r="D46" i="14"/>
  <c r="D45" i="14"/>
  <c r="G44" i="14"/>
  <c r="H44" i="14" s="1"/>
  <c r="F44" i="14"/>
  <c r="C44" i="14"/>
  <c r="D44" i="14" s="1"/>
  <c r="D43" i="14"/>
  <c r="D42" i="14"/>
  <c r="D41" i="14"/>
  <c r="D40" i="14"/>
  <c r="G39" i="14"/>
  <c r="H39" i="14" s="1"/>
  <c r="F39" i="14"/>
  <c r="C39" i="14"/>
  <c r="D39" i="14" s="1"/>
  <c r="D38" i="14"/>
  <c r="D37" i="14"/>
  <c r="D36" i="14"/>
  <c r="D35" i="14"/>
  <c r="D34" i="14"/>
  <c r="D33" i="14"/>
  <c r="G32" i="14"/>
  <c r="H32" i="14" s="1"/>
  <c r="F32" i="14"/>
  <c r="C32" i="14"/>
  <c r="D32" i="14" s="1"/>
  <c r="D31" i="14"/>
  <c r="D30" i="14"/>
  <c r="G29" i="14"/>
  <c r="F29" i="14"/>
  <c r="C29" i="14"/>
  <c r="D29" i="14" s="1"/>
  <c r="D27" i="14"/>
  <c r="D26" i="14"/>
  <c r="G25" i="14"/>
  <c r="H25" i="14" s="1"/>
  <c r="F25" i="14"/>
  <c r="C25" i="14"/>
  <c r="D25" i="14" s="1"/>
  <c r="D24" i="14"/>
  <c r="D23" i="14"/>
  <c r="G22" i="14"/>
  <c r="H22" i="14" s="1"/>
  <c r="F22" i="14"/>
  <c r="C22" i="14"/>
  <c r="D22" i="14" s="1"/>
  <c r="D21" i="14"/>
  <c r="D20" i="14"/>
  <c r="D19" i="14"/>
  <c r="D18" i="14"/>
  <c r="D17" i="14"/>
  <c r="D16" i="14"/>
  <c r="G15" i="14"/>
  <c r="F15" i="14"/>
  <c r="F14" i="14" s="1"/>
  <c r="C15" i="14"/>
  <c r="D15" i="14" s="1"/>
  <c r="F28" i="14" l="1"/>
  <c r="G28" i="14"/>
  <c r="H28" i="14" s="1"/>
  <c r="H29" i="14"/>
  <c r="G14" i="14"/>
  <c r="H14" i="14" s="1"/>
  <c r="H15" i="14"/>
  <c r="G64" i="14"/>
  <c r="H64" i="14" s="1"/>
  <c r="F64" i="14"/>
  <c r="C64" i="14"/>
  <c r="D64" i="14" s="1"/>
  <c r="C14" i="14"/>
  <c r="C28" i="14"/>
  <c r="D28" i="14" s="1"/>
  <c r="F76" i="14" l="1"/>
  <c r="F77" i="14" s="1"/>
  <c r="G76" i="14"/>
  <c r="H76" i="14" s="1"/>
  <c r="C76" i="14"/>
  <c r="D14" i="14"/>
  <c r="G77" i="14" l="1"/>
  <c r="H77" i="14" s="1"/>
  <c r="C77" i="14"/>
  <c r="D76" i="14"/>
  <c r="C78" i="14" l="1"/>
  <c r="D77" i="14"/>
  <c r="D75" i="12" l="1"/>
  <c r="D74" i="12"/>
  <c r="F73" i="12"/>
  <c r="C73" i="12"/>
  <c r="D73" i="12" s="1"/>
  <c r="D72" i="12"/>
  <c r="D71" i="12"/>
  <c r="G70" i="12"/>
  <c r="F70" i="12"/>
  <c r="C70" i="12"/>
  <c r="D70" i="12" s="1"/>
  <c r="D69" i="12"/>
  <c r="D68" i="12"/>
  <c r="D67" i="12"/>
  <c r="D66" i="12"/>
  <c r="G65" i="12"/>
  <c r="H65" i="12" s="1"/>
  <c r="F65" i="12"/>
  <c r="C65" i="12"/>
  <c r="D65" i="12" s="1"/>
  <c r="D63" i="12"/>
  <c r="D62" i="12"/>
  <c r="G61" i="12"/>
  <c r="H61" i="12" s="1"/>
  <c r="F61" i="12"/>
  <c r="C61" i="12"/>
  <c r="D61" i="12" s="1"/>
  <c r="D60" i="12"/>
  <c r="D59" i="12"/>
  <c r="G58" i="12"/>
  <c r="H58" i="12" s="1"/>
  <c r="F58" i="12"/>
  <c r="C58" i="12"/>
  <c r="D58" i="12" s="1"/>
  <c r="D57" i="12"/>
  <c r="D56" i="12"/>
  <c r="D55" i="12"/>
  <c r="D54" i="12"/>
  <c r="G53" i="12"/>
  <c r="H53" i="12" s="1"/>
  <c r="F53" i="12"/>
  <c r="C53" i="12"/>
  <c r="D53" i="12" s="1"/>
  <c r="D52" i="12"/>
  <c r="D51" i="12"/>
  <c r="G50" i="12"/>
  <c r="H50" i="12" s="1"/>
  <c r="F50" i="12"/>
  <c r="C50" i="12"/>
  <c r="D50" i="12" s="1"/>
  <c r="D49" i="12"/>
  <c r="D48" i="12"/>
  <c r="G47" i="12"/>
  <c r="H47" i="12" s="1"/>
  <c r="F47" i="12"/>
  <c r="C47" i="12"/>
  <c r="D47" i="12" s="1"/>
  <c r="D46" i="12"/>
  <c r="D45" i="12"/>
  <c r="G44" i="12"/>
  <c r="H44" i="12" s="1"/>
  <c r="F44" i="12"/>
  <c r="C44" i="12"/>
  <c r="D44" i="12" s="1"/>
  <c r="D43" i="12"/>
  <c r="D42" i="12"/>
  <c r="D41" i="12"/>
  <c r="D40" i="12"/>
  <c r="G39" i="12"/>
  <c r="H39" i="12" s="1"/>
  <c r="F39" i="12"/>
  <c r="C39" i="12"/>
  <c r="D39" i="12" s="1"/>
  <c r="D38" i="12"/>
  <c r="D37" i="12"/>
  <c r="D36" i="12"/>
  <c r="D35" i="12"/>
  <c r="D34" i="12"/>
  <c r="D33" i="12"/>
  <c r="G32" i="12"/>
  <c r="H32" i="12" s="1"/>
  <c r="F32" i="12"/>
  <c r="C32" i="12"/>
  <c r="D32" i="12" s="1"/>
  <c r="D31" i="12"/>
  <c r="D30" i="12"/>
  <c r="G29" i="12"/>
  <c r="F29" i="12"/>
  <c r="C29" i="12"/>
  <c r="D29" i="12" s="1"/>
  <c r="D27" i="12"/>
  <c r="D26" i="12"/>
  <c r="G25" i="12"/>
  <c r="H25" i="12" s="1"/>
  <c r="F25" i="12"/>
  <c r="C25" i="12"/>
  <c r="D25" i="12" s="1"/>
  <c r="D24" i="12"/>
  <c r="D23" i="12"/>
  <c r="G22" i="12"/>
  <c r="H22" i="12" s="1"/>
  <c r="F22" i="12"/>
  <c r="C22" i="12"/>
  <c r="D22" i="12" s="1"/>
  <c r="D21" i="12"/>
  <c r="D20" i="12"/>
  <c r="D19" i="12"/>
  <c r="D18" i="12"/>
  <c r="D17" i="12"/>
  <c r="D16" i="12"/>
  <c r="G15" i="12"/>
  <c r="H15" i="12" s="1"/>
  <c r="F15" i="12"/>
  <c r="C15" i="12"/>
  <c r="G64" i="12" l="1"/>
  <c r="H64" i="12" s="1"/>
  <c r="H70" i="12"/>
  <c r="G28" i="12"/>
  <c r="H28" i="12" s="1"/>
  <c r="H29" i="12"/>
  <c r="F28" i="12"/>
  <c r="C14" i="12"/>
  <c r="F64" i="12"/>
  <c r="F14" i="12"/>
  <c r="C64" i="12"/>
  <c r="D64" i="12" s="1"/>
  <c r="G14" i="12"/>
  <c r="D14" i="12"/>
  <c r="D15" i="12"/>
  <c r="C28" i="12"/>
  <c r="D28" i="12" s="1"/>
  <c r="F76" i="12" l="1"/>
  <c r="F77" i="12" s="1"/>
  <c r="G76" i="12"/>
  <c r="G77" i="12" s="1"/>
  <c r="G78" i="12" s="1"/>
  <c r="H14" i="12"/>
  <c r="C76" i="12"/>
  <c r="C77" i="12" l="1"/>
  <c r="D76" i="12"/>
  <c r="C78" i="12" l="1"/>
  <c r="D77" i="12"/>
  <c r="D75" i="11" l="1"/>
  <c r="D74" i="11"/>
  <c r="F73" i="11"/>
  <c r="C73" i="11"/>
  <c r="D73" i="11" s="1"/>
  <c r="D72" i="11"/>
  <c r="D71" i="11"/>
  <c r="G70" i="11"/>
  <c r="F70" i="11"/>
  <c r="C70" i="11"/>
  <c r="D70" i="11" s="1"/>
  <c r="D69" i="11"/>
  <c r="D68" i="11"/>
  <c r="D67" i="11"/>
  <c r="D66" i="11"/>
  <c r="G65" i="11"/>
  <c r="G64" i="11" s="1"/>
  <c r="F65" i="11"/>
  <c r="C65" i="11"/>
  <c r="D65" i="11" s="1"/>
  <c r="D63" i="11"/>
  <c r="D62" i="11"/>
  <c r="G61" i="11"/>
  <c r="F61" i="11"/>
  <c r="C61" i="11"/>
  <c r="D61" i="11" s="1"/>
  <c r="D60" i="11"/>
  <c r="D59" i="11"/>
  <c r="G58" i="11"/>
  <c r="F58" i="11"/>
  <c r="C58" i="11"/>
  <c r="D58" i="11" s="1"/>
  <c r="D57" i="11"/>
  <c r="D56" i="11"/>
  <c r="D55" i="11"/>
  <c r="D54" i="11"/>
  <c r="G53" i="11"/>
  <c r="F53" i="11"/>
  <c r="C53" i="11"/>
  <c r="D53" i="11" s="1"/>
  <c r="D52" i="11"/>
  <c r="D51" i="11"/>
  <c r="G50" i="11"/>
  <c r="F50" i="11"/>
  <c r="C50" i="11"/>
  <c r="D50" i="11" s="1"/>
  <c r="D49" i="11"/>
  <c r="D48" i="11"/>
  <c r="G47" i="11"/>
  <c r="F47" i="11"/>
  <c r="C47" i="11"/>
  <c r="D47" i="11" s="1"/>
  <c r="D46" i="11"/>
  <c r="D45" i="11"/>
  <c r="G44" i="11"/>
  <c r="F44" i="11"/>
  <c r="C44" i="11"/>
  <c r="D44" i="11" s="1"/>
  <c r="D43" i="11"/>
  <c r="D42" i="11"/>
  <c r="D41" i="11"/>
  <c r="D40" i="11"/>
  <c r="G39" i="11"/>
  <c r="F39" i="11"/>
  <c r="C39" i="11"/>
  <c r="D39" i="11" s="1"/>
  <c r="D38" i="11"/>
  <c r="D37" i="11"/>
  <c r="D36" i="11"/>
  <c r="D35" i="11"/>
  <c r="D34" i="11"/>
  <c r="D33" i="11"/>
  <c r="G32" i="11"/>
  <c r="F32" i="11"/>
  <c r="C32" i="11"/>
  <c r="D31" i="11"/>
  <c r="D30" i="11"/>
  <c r="G29" i="11"/>
  <c r="F29" i="11"/>
  <c r="C29" i="11"/>
  <c r="D29" i="11" s="1"/>
  <c r="D27" i="11"/>
  <c r="D26" i="11"/>
  <c r="G25" i="11"/>
  <c r="F25" i="11"/>
  <c r="C25" i="11"/>
  <c r="D25" i="11" s="1"/>
  <c r="D23" i="11"/>
  <c r="G22" i="11"/>
  <c r="H22" i="11" s="1"/>
  <c r="F22" i="11"/>
  <c r="C22" i="11"/>
  <c r="D21" i="11"/>
  <c r="D20" i="11"/>
  <c r="D19" i="11"/>
  <c r="D18" i="11"/>
  <c r="D17" i="11"/>
  <c r="D16" i="11"/>
  <c r="G15" i="11"/>
  <c r="H15" i="11" s="1"/>
  <c r="F15" i="11"/>
  <c r="F14" i="11" s="1"/>
  <c r="C15" i="11"/>
  <c r="D15" i="11" s="1"/>
  <c r="G14" i="11" l="1"/>
  <c r="H14" i="11" s="1"/>
  <c r="F28" i="11"/>
  <c r="G28" i="11"/>
  <c r="F64" i="11"/>
  <c r="F76" i="11" s="1"/>
  <c r="F77" i="11" s="1"/>
  <c r="C64" i="11"/>
  <c r="D64" i="11" s="1"/>
  <c r="C14" i="11"/>
  <c r="D14" i="11" s="1"/>
  <c r="C28" i="11"/>
  <c r="D28" i="11" s="1"/>
  <c r="D22" i="11"/>
  <c r="D32" i="11"/>
  <c r="D75" i="10"/>
  <c r="D74" i="10"/>
  <c r="C73" i="10"/>
  <c r="D73" i="10" s="1"/>
  <c r="D72" i="10"/>
  <c r="D71" i="10"/>
  <c r="G70" i="10"/>
  <c r="H70" i="10" s="1"/>
  <c r="F70" i="10"/>
  <c r="C70" i="10"/>
  <c r="D70" i="10" s="1"/>
  <c r="D69" i="10"/>
  <c r="D68" i="10"/>
  <c r="D67" i="10"/>
  <c r="D66" i="10"/>
  <c r="G65" i="10"/>
  <c r="H65" i="10" s="1"/>
  <c r="F65" i="10"/>
  <c r="C65" i="10"/>
  <c r="D65" i="10" s="1"/>
  <c r="D63" i="10"/>
  <c r="D62" i="10"/>
  <c r="G61" i="10"/>
  <c r="H61" i="10" s="1"/>
  <c r="F61" i="10"/>
  <c r="C61" i="10"/>
  <c r="D61" i="10" s="1"/>
  <c r="D60" i="10"/>
  <c r="D59" i="10"/>
  <c r="G58" i="10"/>
  <c r="H58" i="10" s="1"/>
  <c r="F58" i="10"/>
  <c r="C58" i="10"/>
  <c r="D58" i="10" s="1"/>
  <c r="D57" i="10"/>
  <c r="D56" i="10"/>
  <c r="D55" i="10"/>
  <c r="D54" i="10"/>
  <c r="G53" i="10"/>
  <c r="H53" i="10" s="1"/>
  <c r="F53" i="10"/>
  <c r="C53" i="10"/>
  <c r="D53" i="10" s="1"/>
  <c r="D52" i="10"/>
  <c r="D51" i="10"/>
  <c r="G50" i="10"/>
  <c r="H50" i="10" s="1"/>
  <c r="F50" i="10"/>
  <c r="C50" i="10"/>
  <c r="D50" i="10" s="1"/>
  <c r="D49" i="10"/>
  <c r="D48" i="10"/>
  <c r="G47" i="10"/>
  <c r="H47" i="10" s="1"/>
  <c r="F47" i="10"/>
  <c r="C47" i="10"/>
  <c r="D47" i="10" s="1"/>
  <c r="D46" i="10"/>
  <c r="D45" i="10"/>
  <c r="G44" i="10"/>
  <c r="H44" i="10" s="1"/>
  <c r="F44" i="10"/>
  <c r="C44" i="10"/>
  <c r="D44" i="10" s="1"/>
  <c r="D43" i="10"/>
  <c r="D42" i="10"/>
  <c r="D41" i="10"/>
  <c r="D40" i="10"/>
  <c r="G39" i="10"/>
  <c r="H39" i="10" s="1"/>
  <c r="F39" i="10"/>
  <c r="C39" i="10"/>
  <c r="D39" i="10" s="1"/>
  <c r="D38" i="10"/>
  <c r="D37" i="10"/>
  <c r="D36" i="10"/>
  <c r="D35" i="10"/>
  <c r="D34" i="10"/>
  <c r="D33" i="10"/>
  <c r="G32" i="10"/>
  <c r="H32" i="10" s="1"/>
  <c r="F32" i="10"/>
  <c r="C32" i="10"/>
  <c r="D31" i="10"/>
  <c r="D30" i="10"/>
  <c r="G29" i="10"/>
  <c r="H29" i="10" s="1"/>
  <c r="F29" i="10"/>
  <c r="C29" i="10"/>
  <c r="D29" i="10" s="1"/>
  <c r="D27" i="10"/>
  <c r="D26" i="10"/>
  <c r="G25" i="10"/>
  <c r="H25" i="10" s="1"/>
  <c r="F25" i="10"/>
  <c r="C25" i="10"/>
  <c r="D25" i="10" s="1"/>
  <c r="D24" i="10"/>
  <c r="D23" i="10"/>
  <c r="G22" i="10"/>
  <c r="H22" i="10" s="1"/>
  <c r="F22" i="10"/>
  <c r="C22" i="10"/>
  <c r="D22" i="10" s="1"/>
  <c r="D21" i="10"/>
  <c r="D20" i="10"/>
  <c r="D19" i="10"/>
  <c r="D18" i="10"/>
  <c r="D17" i="10"/>
  <c r="D16" i="10"/>
  <c r="G15" i="10"/>
  <c r="H15" i="10" s="1"/>
  <c r="F15" i="10"/>
  <c r="C15" i="10"/>
  <c r="D15" i="10" s="1"/>
  <c r="G28" i="10" l="1"/>
  <c r="H28" i="10" s="1"/>
  <c r="F64" i="10"/>
  <c r="G64" i="10"/>
  <c r="H64" i="10" s="1"/>
  <c r="C14" i="10"/>
  <c r="G14" i="10"/>
  <c r="G76" i="11"/>
  <c r="G77" i="11" s="1"/>
  <c r="G78" i="11" s="1"/>
  <c r="F28" i="10"/>
  <c r="C28" i="10"/>
  <c r="D28" i="10" s="1"/>
  <c r="C76" i="11"/>
  <c r="C77" i="11" s="1"/>
  <c r="F14" i="10"/>
  <c r="C64" i="10"/>
  <c r="D64" i="10" s="1"/>
  <c r="D14" i="10"/>
  <c r="D32" i="10"/>
  <c r="G76" i="10" l="1"/>
  <c r="H14" i="10"/>
  <c r="D76" i="11"/>
  <c r="F76" i="10"/>
  <c r="F77" i="10" s="1"/>
  <c r="C78" i="11"/>
  <c r="D77" i="11"/>
  <c r="C76" i="10"/>
  <c r="G77" i="10" l="1"/>
  <c r="C77" i="10"/>
  <c r="D76" i="10"/>
  <c r="G78" i="10" l="1"/>
  <c r="C78" i="10"/>
  <c r="D77" i="10"/>
  <c r="D75" i="9" l="1"/>
  <c r="D74" i="9"/>
  <c r="F73" i="9"/>
  <c r="C73" i="9"/>
  <c r="D73" i="9" s="1"/>
  <c r="D72" i="9"/>
  <c r="D71" i="9"/>
  <c r="G70" i="9"/>
  <c r="H70" i="9" s="1"/>
  <c r="F70" i="9"/>
  <c r="C70" i="9"/>
  <c r="D70" i="9" s="1"/>
  <c r="D69" i="9"/>
  <c r="D68" i="9"/>
  <c r="D67" i="9"/>
  <c r="D66" i="9"/>
  <c r="G65" i="9"/>
  <c r="H65" i="9" s="1"/>
  <c r="F65" i="9"/>
  <c r="C65" i="9"/>
  <c r="D65" i="9" s="1"/>
  <c r="D63" i="9"/>
  <c r="D62" i="9"/>
  <c r="G61" i="9"/>
  <c r="H61" i="9" s="1"/>
  <c r="F61" i="9"/>
  <c r="C61" i="9"/>
  <c r="D61" i="9" s="1"/>
  <c r="D60" i="9"/>
  <c r="D59" i="9"/>
  <c r="G58" i="9"/>
  <c r="H58" i="9" s="1"/>
  <c r="F58" i="9"/>
  <c r="C58" i="9"/>
  <c r="D58" i="9" s="1"/>
  <c r="D57" i="9"/>
  <c r="D56" i="9"/>
  <c r="D55" i="9"/>
  <c r="D54" i="9"/>
  <c r="G53" i="9"/>
  <c r="H53" i="9" s="1"/>
  <c r="F53" i="9"/>
  <c r="C53" i="9"/>
  <c r="D53" i="9" s="1"/>
  <c r="D52" i="9"/>
  <c r="D51" i="9"/>
  <c r="G50" i="9"/>
  <c r="H50" i="9" s="1"/>
  <c r="F50" i="9"/>
  <c r="C50" i="9"/>
  <c r="D50" i="9" s="1"/>
  <c r="D49" i="9"/>
  <c r="D48" i="9"/>
  <c r="G47" i="9"/>
  <c r="H47" i="9" s="1"/>
  <c r="F47" i="9"/>
  <c r="C47" i="9"/>
  <c r="D47" i="9" s="1"/>
  <c r="D46" i="9"/>
  <c r="D45" i="9"/>
  <c r="G44" i="9"/>
  <c r="H44" i="9" s="1"/>
  <c r="F44" i="9"/>
  <c r="C44" i="9"/>
  <c r="D44" i="9" s="1"/>
  <c r="D43" i="9"/>
  <c r="D42" i="9"/>
  <c r="D41" i="9"/>
  <c r="D40" i="9"/>
  <c r="G39" i="9"/>
  <c r="H39" i="9" s="1"/>
  <c r="F39" i="9"/>
  <c r="C39" i="9"/>
  <c r="D39" i="9" s="1"/>
  <c r="D38" i="9"/>
  <c r="D37" i="9"/>
  <c r="D36" i="9"/>
  <c r="D35" i="9"/>
  <c r="D34" i="9"/>
  <c r="D33" i="9"/>
  <c r="G32" i="9"/>
  <c r="H32" i="9" s="1"/>
  <c r="F32" i="9"/>
  <c r="C32" i="9"/>
  <c r="D31" i="9"/>
  <c r="D30" i="9"/>
  <c r="G29" i="9"/>
  <c r="F29" i="9"/>
  <c r="C29" i="9"/>
  <c r="D29" i="9" s="1"/>
  <c r="D27" i="9"/>
  <c r="D26" i="9"/>
  <c r="G25" i="9"/>
  <c r="H25" i="9" s="1"/>
  <c r="F25" i="9"/>
  <c r="C25" i="9"/>
  <c r="D25" i="9" s="1"/>
  <c r="D24" i="9"/>
  <c r="D23" i="9"/>
  <c r="G22" i="9"/>
  <c r="H22" i="9" s="1"/>
  <c r="F22" i="9"/>
  <c r="C22" i="9"/>
  <c r="D22" i="9" s="1"/>
  <c r="D21" i="9"/>
  <c r="D20" i="9"/>
  <c r="D19" i="9"/>
  <c r="D18" i="9"/>
  <c r="D17" i="9"/>
  <c r="D16" i="9"/>
  <c r="G15" i="9"/>
  <c r="H15" i="9" s="1"/>
  <c r="F15" i="9"/>
  <c r="C15" i="9"/>
  <c r="G64" i="9" l="1"/>
  <c r="H64" i="9" s="1"/>
  <c r="G28" i="9"/>
  <c r="H28" i="9" s="1"/>
  <c r="H29" i="9"/>
  <c r="G14" i="9"/>
  <c r="C14" i="9"/>
  <c r="F64" i="9"/>
  <c r="F14" i="9"/>
  <c r="F28" i="9"/>
  <c r="C28" i="9"/>
  <c r="D28" i="9" s="1"/>
  <c r="D14" i="9"/>
  <c r="C64" i="9"/>
  <c r="D64" i="9" s="1"/>
  <c r="D15" i="9"/>
  <c r="D32" i="9"/>
  <c r="G76" i="9" l="1"/>
  <c r="H14" i="9"/>
  <c r="F76" i="9"/>
  <c r="F77" i="9" s="1"/>
  <c r="C76" i="9"/>
  <c r="G77" i="9" l="1"/>
  <c r="H76" i="9"/>
  <c r="C77" i="9"/>
  <c r="D76" i="9"/>
  <c r="G78" i="9" l="1"/>
  <c r="H77" i="9"/>
  <c r="C78" i="9"/>
  <c r="D77" i="9"/>
  <c r="D75" i="7" l="1"/>
  <c r="D74" i="7"/>
  <c r="F73" i="7"/>
  <c r="C73" i="7"/>
  <c r="D73" i="7" s="1"/>
  <c r="D72" i="7"/>
  <c r="D71" i="7"/>
  <c r="G70" i="7"/>
  <c r="F70" i="7"/>
  <c r="C70" i="7"/>
  <c r="D70" i="7" s="1"/>
  <c r="D69" i="7"/>
  <c r="D68" i="7"/>
  <c r="D67" i="7"/>
  <c r="D66" i="7"/>
  <c r="G65" i="7"/>
  <c r="F65" i="7"/>
  <c r="C65" i="7"/>
  <c r="D65" i="7" s="1"/>
  <c r="D63" i="7"/>
  <c r="D62" i="7"/>
  <c r="G61" i="7"/>
  <c r="F61" i="7"/>
  <c r="C61" i="7"/>
  <c r="D61" i="7" s="1"/>
  <c r="D60" i="7"/>
  <c r="D59" i="7"/>
  <c r="G58" i="7"/>
  <c r="H58" i="7" s="1"/>
  <c r="F58" i="7"/>
  <c r="C58" i="7"/>
  <c r="D58" i="7" s="1"/>
  <c r="D57" i="7"/>
  <c r="D56" i="7"/>
  <c r="D55" i="7"/>
  <c r="D54" i="7"/>
  <c r="G53" i="7"/>
  <c r="F53" i="7"/>
  <c r="C53" i="7"/>
  <c r="D53" i="7" s="1"/>
  <c r="D52" i="7"/>
  <c r="D51" i="7"/>
  <c r="G50" i="7"/>
  <c r="H50" i="7" s="1"/>
  <c r="F50" i="7"/>
  <c r="C50" i="7"/>
  <c r="D50" i="7" s="1"/>
  <c r="D49" i="7"/>
  <c r="D48" i="7"/>
  <c r="G47" i="7"/>
  <c r="F47" i="7"/>
  <c r="C47" i="7"/>
  <c r="D47" i="7" s="1"/>
  <c r="D46" i="7"/>
  <c r="D45" i="7"/>
  <c r="G44" i="7"/>
  <c r="F44" i="7"/>
  <c r="D44" i="7"/>
  <c r="C44" i="7"/>
  <c r="D43" i="7"/>
  <c r="D42" i="7"/>
  <c r="D41" i="7"/>
  <c r="D40" i="7"/>
  <c r="G39" i="7"/>
  <c r="F39" i="7"/>
  <c r="D39" i="7"/>
  <c r="C39" i="7"/>
  <c r="D38" i="7"/>
  <c r="D37" i="7"/>
  <c r="D36" i="7"/>
  <c r="D35" i="7"/>
  <c r="D34" i="7"/>
  <c r="D33" i="7"/>
  <c r="G32" i="7"/>
  <c r="F32" i="7"/>
  <c r="C32" i="7"/>
  <c r="D31" i="7"/>
  <c r="D30" i="7"/>
  <c r="G29" i="7"/>
  <c r="F29" i="7"/>
  <c r="C29" i="7"/>
  <c r="D29" i="7" s="1"/>
  <c r="D27" i="7"/>
  <c r="D26" i="7"/>
  <c r="G25" i="7"/>
  <c r="F25" i="7"/>
  <c r="C25" i="7"/>
  <c r="D25" i="7" s="1"/>
  <c r="D24" i="7"/>
  <c r="D23" i="7"/>
  <c r="G22" i="7"/>
  <c r="G14" i="7" s="1"/>
  <c r="F22" i="7"/>
  <c r="C22" i="7"/>
  <c r="D22" i="7" s="1"/>
  <c r="D21" i="7"/>
  <c r="D20" i="7"/>
  <c r="D19" i="7"/>
  <c r="D18" i="7"/>
  <c r="D17" i="7"/>
  <c r="D16" i="7"/>
  <c r="G15" i="7"/>
  <c r="F15" i="7"/>
  <c r="C15" i="7"/>
  <c r="D15" i="7" s="1"/>
  <c r="G28" i="7" l="1"/>
  <c r="H28" i="7" s="1"/>
  <c r="G64" i="7"/>
  <c r="F64" i="7"/>
  <c r="C14" i="7"/>
  <c r="D14" i="7" s="1"/>
  <c r="F28" i="7"/>
  <c r="F76" i="7" s="1"/>
  <c r="F77" i="7" s="1"/>
  <c r="C28" i="7"/>
  <c r="D28" i="7" s="1"/>
  <c r="C64" i="7"/>
  <c r="D64" i="7" s="1"/>
  <c r="F14" i="7"/>
  <c r="G76" i="7"/>
  <c r="D32" i="7"/>
  <c r="H76" i="7" l="1"/>
  <c r="C76" i="7"/>
  <c r="H77" i="7" l="1"/>
  <c r="G78" i="7"/>
  <c r="D76" i="7"/>
  <c r="C77" i="7"/>
  <c r="D75" i="5"/>
  <c r="D74" i="5"/>
  <c r="C73" i="5"/>
  <c r="D73" i="5" s="1"/>
  <c r="D72" i="5"/>
  <c r="D71" i="5"/>
  <c r="G70" i="5"/>
  <c r="F70" i="5"/>
  <c r="C70" i="5"/>
  <c r="D70" i="5" s="1"/>
  <c r="D69" i="5"/>
  <c r="D68" i="5"/>
  <c r="D67" i="5"/>
  <c r="D66" i="5"/>
  <c r="G65" i="5"/>
  <c r="G64" i="5" s="1"/>
  <c r="C65" i="5"/>
  <c r="D65" i="5" s="1"/>
  <c r="D63" i="5"/>
  <c r="D62" i="5"/>
  <c r="G61" i="5"/>
  <c r="F61" i="5"/>
  <c r="C61" i="5"/>
  <c r="D61" i="5" s="1"/>
  <c r="D60" i="5"/>
  <c r="D59" i="5"/>
  <c r="G58" i="5"/>
  <c r="F58" i="5"/>
  <c r="C58" i="5"/>
  <c r="D58" i="5" s="1"/>
  <c r="D57" i="5"/>
  <c r="D56" i="5"/>
  <c r="D55" i="5"/>
  <c r="D54" i="5"/>
  <c r="G53" i="5"/>
  <c r="F53" i="5"/>
  <c r="C53" i="5"/>
  <c r="D53" i="5" s="1"/>
  <c r="D52" i="5"/>
  <c r="D51" i="5"/>
  <c r="G50" i="5"/>
  <c r="F50" i="5"/>
  <c r="C50" i="5"/>
  <c r="D50" i="5" s="1"/>
  <c r="D49" i="5"/>
  <c r="D48" i="5"/>
  <c r="G47" i="5"/>
  <c r="F47" i="5"/>
  <c r="C47" i="5"/>
  <c r="D47" i="5" s="1"/>
  <c r="D46" i="5"/>
  <c r="D45" i="5"/>
  <c r="G44" i="5"/>
  <c r="F44" i="5"/>
  <c r="C44" i="5"/>
  <c r="D44" i="5" s="1"/>
  <c r="D43" i="5"/>
  <c r="D42" i="5"/>
  <c r="D41" i="5"/>
  <c r="D40" i="5"/>
  <c r="G39" i="5"/>
  <c r="F39" i="5"/>
  <c r="C39" i="5"/>
  <c r="D39" i="5" s="1"/>
  <c r="D38" i="5"/>
  <c r="D37" i="5"/>
  <c r="D36" i="5"/>
  <c r="D35" i="5"/>
  <c r="D34" i="5"/>
  <c r="D33" i="5"/>
  <c r="G32" i="5"/>
  <c r="F32" i="5"/>
  <c r="C32" i="5"/>
  <c r="D32" i="5" s="1"/>
  <c r="D31" i="5"/>
  <c r="D30" i="5"/>
  <c r="G29" i="5"/>
  <c r="F29" i="5"/>
  <c r="C29" i="5"/>
  <c r="D29" i="5" s="1"/>
  <c r="D27" i="5"/>
  <c r="D26" i="5"/>
  <c r="G25" i="5"/>
  <c r="F25" i="5"/>
  <c r="C25" i="5"/>
  <c r="D25" i="5" s="1"/>
  <c r="D24" i="5"/>
  <c r="D23" i="5"/>
  <c r="G22" i="5"/>
  <c r="F22" i="5"/>
  <c r="C22" i="5"/>
  <c r="D22" i="5" s="1"/>
  <c r="D21" i="5"/>
  <c r="D20" i="5"/>
  <c r="D19" i="5"/>
  <c r="D18" i="5"/>
  <c r="D17" i="5"/>
  <c r="D16" i="5"/>
  <c r="G15" i="5"/>
  <c r="F15" i="5"/>
  <c r="C15" i="5"/>
  <c r="G14" i="5" l="1"/>
  <c r="H14" i="5" s="1"/>
  <c r="F14" i="5"/>
  <c r="F28" i="5"/>
  <c r="C64" i="5"/>
  <c r="D64" i="5" s="1"/>
  <c r="G28" i="5"/>
  <c r="C14" i="5"/>
  <c r="C78" i="7"/>
  <c r="D77" i="7"/>
  <c r="D14" i="5"/>
  <c r="D15" i="5"/>
  <c r="C28" i="5"/>
  <c r="D28" i="5" s="1"/>
  <c r="G76" i="5" l="1"/>
  <c r="G77" i="5" s="1"/>
  <c r="F76" i="5"/>
  <c r="F77" i="5" s="1"/>
  <c r="C76" i="5"/>
  <c r="C77" i="5" l="1"/>
  <c r="D76" i="5"/>
  <c r="D77" i="5" l="1"/>
  <c r="D75" i="4" l="1"/>
  <c r="D74" i="4"/>
  <c r="F73" i="4"/>
  <c r="C73" i="4"/>
  <c r="D73" i="4" s="1"/>
  <c r="D72" i="4"/>
  <c r="D71" i="4"/>
  <c r="G70" i="4"/>
  <c r="F70" i="4"/>
  <c r="C70" i="4"/>
  <c r="D70" i="4" s="1"/>
  <c r="D69" i="4"/>
  <c r="D68" i="4"/>
  <c r="D67" i="4"/>
  <c r="D66" i="4"/>
  <c r="G65" i="4"/>
  <c r="F65" i="4"/>
  <c r="C65" i="4"/>
  <c r="C64" i="4" s="1"/>
  <c r="D64" i="4" s="1"/>
  <c r="D63" i="4"/>
  <c r="D62" i="4"/>
  <c r="G61" i="4"/>
  <c r="F61" i="4"/>
  <c r="C61" i="4"/>
  <c r="D61" i="4" s="1"/>
  <c r="D60" i="4"/>
  <c r="D59" i="4"/>
  <c r="G58" i="4"/>
  <c r="F58" i="4"/>
  <c r="C58" i="4"/>
  <c r="D58" i="4" s="1"/>
  <c r="D57" i="4"/>
  <c r="D56" i="4"/>
  <c r="D55" i="4"/>
  <c r="D54" i="4"/>
  <c r="G53" i="4"/>
  <c r="F53" i="4"/>
  <c r="C53" i="4"/>
  <c r="D53" i="4" s="1"/>
  <c r="D52" i="4"/>
  <c r="D51" i="4"/>
  <c r="G50" i="4"/>
  <c r="F50" i="4"/>
  <c r="C50" i="4"/>
  <c r="D50" i="4" s="1"/>
  <c r="D49" i="4"/>
  <c r="D48" i="4"/>
  <c r="G47" i="4"/>
  <c r="F47" i="4"/>
  <c r="C47" i="4"/>
  <c r="D47" i="4" s="1"/>
  <c r="D46" i="4"/>
  <c r="D45" i="4"/>
  <c r="G44" i="4"/>
  <c r="F44" i="4"/>
  <c r="C44" i="4"/>
  <c r="D44" i="4" s="1"/>
  <c r="D43" i="4"/>
  <c r="D42" i="4"/>
  <c r="D41" i="4"/>
  <c r="D40" i="4"/>
  <c r="G39" i="4"/>
  <c r="F39" i="4"/>
  <c r="C39" i="4"/>
  <c r="D39" i="4" s="1"/>
  <c r="D38" i="4"/>
  <c r="D37" i="4"/>
  <c r="D36" i="4"/>
  <c r="D35" i="4"/>
  <c r="D34" i="4"/>
  <c r="D33" i="4"/>
  <c r="G32" i="4"/>
  <c r="F32" i="4"/>
  <c r="F28" i="4" s="1"/>
  <c r="C32" i="4"/>
  <c r="D31" i="4"/>
  <c r="D30" i="4"/>
  <c r="G29" i="4"/>
  <c r="F29" i="4"/>
  <c r="C29" i="4"/>
  <c r="D29" i="4" s="1"/>
  <c r="D27" i="4"/>
  <c r="D26" i="4"/>
  <c r="G25" i="4"/>
  <c r="F25" i="4"/>
  <c r="C25" i="4"/>
  <c r="D25" i="4" s="1"/>
  <c r="D24" i="4"/>
  <c r="D23" i="4"/>
  <c r="G22" i="4"/>
  <c r="F22" i="4"/>
  <c r="C22" i="4"/>
  <c r="D22" i="4" s="1"/>
  <c r="D21" i="4"/>
  <c r="D20" i="4"/>
  <c r="D19" i="4"/>
  <c r="D18" i="4"/>
  <c r="D17" i="4"/>
  <c r="F15" i="4"/>
  <c r="D15" i="4"/>
  <c r="G14" i="4" l="1"/>
  <c r="G64" i="4"/>
  <c r="G28" i="4"/>
  <c r="G77" i="4" s="1"/>
  <c r="F64" i="4"/>
  <c r="C14" i="4"/>
  <c r="D14" i="4" s="1"/>
  <c r="F14" i="4"/>
  <c r="D28" i="4"/>
  <c r="D32" i="4"/>
  <c r="D65" i="4"/>
  <c r="C76" i="4" l="1"/>
  <c r="F76" i="4"/>
  <c r="F77" i="4" s="1"/>
  <c r="C77" i="4"/>
  <c r="D76" i="4"/>
  <c r="C78" i="4" l="1"/>
  <c r="D77" i="4"/>
  <c r="G29" i="1" l="1"/>
  <c r="H29" i="1" s="1"/>
  <c r="C29" i="1"/>
  <c r="D24" i="1" l="1"/>
  <c r="D17" i="1"/>
  <c r="D18" i="1"/>
  <c r="D19" i="1"/>
  <c r="D20" i="1"/>
  <c r="D21"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H70" i="1" s="1"/>
  <c r="F65" i="1"/>
  <c r="G65" i="1"/>
  <c r="H65" i="1" s="1"/>
  <c r="F61" i="1"/>
  <c r="G61" i="1"/>
  <c r="H61" i="1" s="1"/>
  <c r="F58" i="1"/>
  <c r="G58" i="1"/>
  <c r="H58" i="1" s="1"/>
  <c r="F53" i="1"/>
  <c r="G53" i="1"/>
  <c r="H53" i="1" s="1"/>
  <c r="F50" i="1"/>
  <c r="G50" i="1"/>
  <c r="H50" i="1" s="1"/>
  <c r="F47" i="1"/>
  <c r="G47" i="1"/>
  <c r="H47" i="1" s="1"/>
  <c r="F44" i="1"/>
  <c r="G44" i="1"/>
  <c r="H44" i="1" s="1"/>
  <c r="F39" i="1"/>
  <c r="G39" i="1"/>
  <c r="H39" i="1" s="1"/>
  <c r="F32" i="1"/>
  <c r="G32" i="1"/>
  <c r="H32" i="1" s="1"/>
  <c r="F29" i="1"/>
  <c r="F25" i="1"/>
  <c r="G25" i="1"/>
  <c r="H25" i="1" s="1"/>
  <c r="F22" i="1"/>
  <c r="G22" i="1"/>
  <c r="H22" i="1" s="1"/>
  <c r="G15" i="1"/>
  <c r="H15" i="1" s="1"/>
  <c r="F15" i="1"/>
  <c r="C65" i="1"/>
  <c r="D65" i="1" s="1"/>
  <c r="G14" i="1" l="1"/>
  <c r="H14" i="1" s="1"/>
  <c r="F14" i="1"/>
  <c r="G28" i="1"/>
  <c r="H28" i="1" s="1"/>
  <c r="G64" i="1"/>
  <c r="H64" i="1" s="1"/>
  <c r="F28" i="1"/>
  <c r="F64" i="1"/>
  <c r="C73" i="1"/>
  <c r="D73" i="1" s="1"/>
  <c r="C70" i="1"/>
  <c r="D70" i="1" s="1"/>
  <c r="C61" i="1"/>
  <c r="D61" i="1" s="1"/>
  <c r="C58" i="1"/>
  <c r="D58" i="1" s="1"/>
  <c r="C53" i="1"/>
  <c r="D53" i="1" s="1"/>
  <c r="C50" i="1"/>
  <c r="D50" i="1" s="1"/>
  <c r="C47" i="1"/>
  <c r="D47" i="1" s="1"/>
  <c r="C44" i="1"/>
  <c r="D44" i="1" s="1"/>
  <c r="C39" i="1"/>
  <c r="D39" i="1" s="1"/>
  <c r="C32" i="1"/>
  <c r="D32" i="1" s="1"/>
  <c r="C25" i="1"/>
  <c r="D25" i="1" s="1"/>
  <c r="C22" i="1"/>
  <c r="D22" i="1" s="1"/>
  <c r="C15" i="1"/>
  <c r="F76" i="1" l="1"/>
  <c r="F77" i="1" s="1"/>
  <c r="G76" i="1"/>
  <c r="C14" i="1"/>
  <c r="D14" i="1" s="1"/>
  <c r="D15" i="1"/>
  <c r="C64" i="1"/>
  <c r="D64" i="1" s="1"/>
  <c r="C28" i="1"/>
  <c r="G77" i="1" l="1"/>
  <c r="H76" i="1"/>
  <c r="D28" i="1"/>
  <c r="C76" i="1"/>
  <c r="C77" i="1" s="1"/>
  <c r="C78" i="1" s="1"/>
  <c r="H77" i="1" l="1"/>
  <c r="G78" i="1"/>
  <c r="D76" i="1"/>
  <c r="D77" i="1"/>
</calcChain>
</file>

<file path=xl/sharedStrings.xml><?xml version="1.0" encoding="utf-8"?>
<sst xmlns="http://schemas.openxmlformats.org/spreadsheetml/2006/main" count="3688" uniqueCount="409">
  <si>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</si>
  <si>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</si>
  <si>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</si>
  <si>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</si>
  <si>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</si>
  <si>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</si>
  <si>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</si>
  <si>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</si>
  <si>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</si>
  <si>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</si>
  <si>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</si>
  <si>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</si>
  <si>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</si>
  <si>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</si>
  <si>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</si>
  <si>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</si>
  <si>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</si>
  <si>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</si>
  <si>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</si>
  <si>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</si>
  <si>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</si>
  <si>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</si>
  <si>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</si>
  <si>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</si>
  <si>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</si>
  <si>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</si>
  <si>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</si>
  <si>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</si>
  <si>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</si>
  <si>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</si>
  <si>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</si>
  <si>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</si>
  <si>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</si>
  <si>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</si>
  <si>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</si>
  <si>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</si>
  <si>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</si>
  <si>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</si>
  <si>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</si>
  <si>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</si>
  <si>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</si>
  <si>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</si>
  <si>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</si>
  <si>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</si>
  <si>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</si>
  <si>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</si>
  <si>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</si>
  <si>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</si>
  <si>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</si>
  <si>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</si>
  <si>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</si>
  <si>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</si>
  <si>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</si>
  <si>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</si>
  <si>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</si>
  <si>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</si>
  <si>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</si>
  <si>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</si>
  <si>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</si>
  <si>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</si>
  <si>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</si>
  <si>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</si>
  <si>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</si>
  <si>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</si>
  <si>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</si>
  <si>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</si>
  <si>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</si>
  <si>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</si>
  <si>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</si>
  <si>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</si>
  <si>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</si>
  <si>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</si>
  <si>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</si>
  <si>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</si>
  <si>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</si>
  <si>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</si>
  <si>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</si>
  <si>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</si>
  <si>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</si>
  <si>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</si>
  <si>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</si>
  <si>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</si>
  <si>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</si>
  <si>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</si>
  <si>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Có giáo án cho các môn dạy được Hội đồng khoa, Tổ chuyên môn thông qua</t>
  </si>
  <si>
    <t>- Có giáo án, bài giảng  được Hội đồng khoa, Tổ chuyên môn thông qua</t>
  </si>
  <si>
    <t>- Có kế hoạch giảng dạy, giáo án cho từng môn học và được Hội đồng Khoa, Tổ chuyên môn đánh giá thông qua;</t>
  </si>
  <si>
    <t>- GV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</si>
  <si>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</si>
  <si>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</si>
  <si>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</si>
  <si>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</si>
  <si>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</si>
  <si>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</si>
  <si>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</si>
  <si>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</si>
  <si>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</si>
  <si>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Nhiệm vụ được phân công giảng dạy (Lý thuyết, thực hành, tích hợp): LT&amp;TH</t>
  </si>
  <si>
    <t>- Kết quả dự giờ, kiểm tra chuyên môn đạt loại tốt</t>
  </si>
  <si>
    <t>Tham gia thực tập tại doanh nghiệp</t>
  </si>
  <si>
    <t>- Tham gia giảng dạy môn học có ứng dụng phần mềm CNTT như Visual Studio .NET</t>
  </si>
  <si>
    <t>- Quản lý phòng máy</t>
  </si>
  <si>
    <t>Tổng vệ sinh phòng máy của Khoa</t>
  </si>
  <si>
    <t xml:space="preserve">- Có tham gia dự giờ đồng nghiệp và thực hiện đúng, đủ các hồ sơ yêu cầu về công tác dự giờ;
</t>
  </si>
  <si>
    <t>-Tham gia học lớp giảng viên chính bậc 2</t>
  </si>
  <si>
    <t xml:space="preserve"> Có  bảng điểm thể hiện môn học NCKH trong quá trình đào tạo.</t>
  </si>
  <si>
    <t>- Bằng tốt nghiệp Đại học chuyên ngành trở lên
- Chứng chỉ bậc thợ 5/7 hoặc 4/6 trở lên</t>
  </si>
  <si>
    <t xml:space="preserve">- Được phân công giảng dạy 5 học phần/năm học
</t>
  </si>
  <si>
    <t>- Được phân công giảng dạy 5  học phần/năm học</t>
  </si>
  <si>
    <t xml:space="preserve">
- Tham gia xây xây dựng chương trình, viết giáo trình tài liệu tham khảo.
</t>
  </si>
  <si>
    <t>- Trực tiếp tham gia giảng dạy các môn Thực hành
- Tham gia các thực tập tại đơn vị, doanh nghiệp</t>
  </si>
  <si>
    <t xml:space="preserve">
- Chứng chỉ ngoại ngữ bậc 3 khung năng lực ngoại ngữ (tương đương B1 Châu Âu) </t>
  </si>
  <si>
    <t>-Thạc sĩ Tin học</t>
  </si>
  <si>
    <t>- Bằng tôt nghiệp  đại học sư phạm TPHCM
- Chứng chỉ giảng dạy đại học</t>
  </si>
  <si>
    <t>- Tham gia giảng dạy liên tục 31 năm</t>
  </si>
  <si>
    <t>- Tham gia xây dựng chương trình môn học
- Có kế hoạch giảng dạy cho từng môn học</t>
  </si>
  <si>
    <t>- Sử dụng đúng, hiệu quả các phương tiện, thiết bị dạy học như bảng, projector, máy tính theo giáo án đã được duyệt</t>
  </si>
  <si>
    <t xml:space="preserve">- Thực hiện giảng dạy đúng, đủ theo lịch giảng dạy đã được duyệt </t>
  </si>
  <si>
    <t>- Thực hiện đánh giá đúng theo đề cương chi tiết môn học.
- Thực hiện đúng, đủ và kịp thời các công cụ phương pháp đánh giá để đăng ký hình thức đánh giá từ đầu năm học.`</t>
  </si>
  <si>
    <t xml:space="preserve">- Kế hoạch giảng dạy, giáo án, bài giảng thể hiện rõ các phương pháp dạy tích cực phát triển năng lực tự học của HSSV </t>
  </si>
  <si>
    <t>- Kế hoạch giảng dạy, giáo án, bài giảng thể hiện rõ các phương pháp dạy tích cực phát triển năng lực tự học của HSSV</t>
  </si>
  <si>
    <t>`</t>
  </si>
  <si>
    <t xml:space="preserve">
- Tham gia xây dựng, hiệu chỉnh chương trình khung và chương trình chi tiết.</t>
  </si>
  <si>
    <t xml:space="preserve">
- Tham gia xây dựng chương trình khung và chương trình chi tiết cho ngành, nghề đào tạo của đơn vị.
- Tham gia biên soạn giáo trình, tài liệu giảng dạy.</t>
  </si>
  <si>
    <t xml:space="preserve">- Giáo án, kế hoạch giảng dạy thể hiện rõ các phương pháp giáo dục người học.
</t>
  </si>
  <si>
    <t>- Thực hiện đúng kế hoạch, giáo án.
- Sinh hoạt, giáo dục SV trước khi đi thực tập</t>
  </si>
  <si>
    <t>- Trực tiếp hỗ trợ và tham gia tư vấn giáo dục giúp HSSV an tâm trong học tập.</t>
  </si>
  <si>
    <t>- Thực hiện việc quản lý, điểm danh HSSV để cập nhật vào hệ thống phần mềm đúng quy định về thời gian.</t>
  </si>
  <si>
    <t>- Tham gia tổ Giám khảo hội giảng cấp khoa</t>
  </si>
  <si>
    <t>- Tham gia đầy đủ các buổi học tập, sinh hoạt chuyên môn do khoa, trường tổ chức
- Tham gia học lớp giảng viên chính bậc 2</t>
  </si>
  <si>
    <t>- Tham gia công tác hướng dẫn HSSV thực tập tại công ty, doanh nghiệp</t>
  </si>
  <si>
    <t xml:space="preserve">                                                 Họ và tên giảng viên:</t>
  </si>
  <si>
    <t>Vũ Thị Thái Linh</t>
  </si>
  <si>
    <t xml:space="preserve">                                                 Khoa, tổ bộ môn:</t>
  </si>
  <si>
    <t>Khoa học Máy tính</t>
  </si>
  <si>
    <t xml:space="preserve">                                                Cấp trình độ giảng dạy:</t>
  </si>
  <si>
    <t>Cao đẳng, Trung Cấp</t>
  </si>
  <si>
    <t xml:space="preserve">                                                Nhiệm vụ được phân công giảng dạy (Lý thuyết, thực hành, tích hợp): </t>
  </si>
  <si>
    <t>LT, Thực hành, Tích hợp</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</si>
  <si>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</si>
  <si>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</si>
  <si>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</si>
  <si>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</si>
  <si>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</si>
  <si>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</si>
  <si>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-Bằng cử nhân ngoại ngữ</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</si>
  <si>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</si>
  <si>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Tham gia giảng dạy anh văn chuyên ngành</t>
  </si>
  <si>
    <t xml:space="preserve">- Chứng chỉ tin học cơ bản trở lên
</t>
  </si>
  <si>
    <t>- Có ứng dụng CNTT vào giảng dạy
- Tham gia giảng dạy ít nhất một môn học có ứng dụng phần mềm CNTT (trừ microsoft offfice như word, powerpoint)</t>
  </si>
  <si>
    <t>Microsoft Visual Studio</t>
  </si>
  <si>
    <t xml:space="preserve">
- Chứng chỉ sư phạm bậc 2
- Chứng chỉ sư phạm dạy nghề</t>
  </si>
  <si>
    <t>Chứng chỉ sư phạm nghề</t>
  </si>
  <si>
    <t>- Tham gia giảng dạy liên tục tính đến ngày đánh giá</t>
  </si>
  <si>
    <t>- Có tham gia xây dựng chương trình môn học
- Có kế hoạch giảng dạy cho từng môn học</t>
  </si>
  <si>
    <t>Tham gia soạn chương trình chi tiết năm 2018</t>
  </si>
  <si>
    <t>Giáo án</t>
  </si>
  <si>
    <t>- Sử dụng đúng, hiệu quả các phương tiện, thiết bị dạy học… theo giáo án đã được duyệt</t>
  </si>
  <si>
    <t>Bảng, Projector, Máy tính</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</si>
  <si>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</si>
  <si>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</si>
  <si>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Quản lý phòng máy</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</si>
  <si>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</si>
  <si>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</si>
  <si>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</si>
  <si>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Có quyết định hoặc biên bản phân công tham gia xây dựng, hiệu chỉnh chương trình đào tạo.
- Tham gia xây dựng, hiệu chỉnh chương trình khung và chương trình chi tiết.</t>
  </si>
  <si>
    <t>Biên bản phân công tham gia xây dựng chương trình khóa 2018</t>
  </si>
  <si>
    <t>+Đóng góp ỳ kiến: 1 đ
+Tham gia xây dựng: 1đ</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</si>
  <si>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</si>
  <si>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</si>
  <si>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</si>
  <si>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</si>
  <si>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</si>
  <si>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Tham gia tổ Giám khảo hội giảng các cấp (Có quyết định)
- Tham gia giảng dạy trực tiếp tại các buổi hội giảng cấp khoa, trường, ngành</t>
  </si>
  <si>
    <t>Tham gia hội giảng cấp Khoa</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</si>
  <si>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</si>
  <si>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</si>
  <si>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Tham gia học lớp giảng viên chính bậc 2</t>
  </si>
  <si>
    <t>- Tham gia công tác hướng dẫn HSSV thực tập tại công ty, doanh nghiệp (có quyết định);</t>
  </si>
  <si>
    <t>+GV tìm công ty : 2đ
+GV hướng dẫn: 1đ</t>
  </si>
  <si>
    <t>- Tham gia hướng dẫn HSSV tham gia thi giỏi nghề các cấp</t>
  </si>
  <si>
    <t>- Có chứng chỉ NCKH hoặc bảng điểm thể hiện môn học NCKH trong quá trình đào tạo.</t>
  </si>
  <si>
    <t>- Tham gia đề tài NCKH cấp trường trở lên</t>
  </si>
  <si>
    <t>Nguyễn Văn Minh</t>
  </si>
  <si>
    <t>Lý thuyết, Thực hành, Tích hợp</t>
  </si>
  <si>
    <t xml:space="preserve">- Bằng tốt nghiệp Đại học chuyên ngành 
- Chứng chỉ bậc thợ 5/7 hoặc 4/6 trở lên
</t>
  </si>
  <si>
    <t xml:space="preserve">- Kết quả dự giờ, kiểm tra chuyên môn đạt loại tốt
</t>
  </si>
  <si>
    <t xml:space="preserve">- Được phân công giảng dạy 4  học phần/năm học
</t>
  </si>
  <si>
    <t>- Được phân công giảng dạy 4  học phần/năm học</t>
  </si>
  <si>
    <t>- Trực tiếp tham gia giảng dạy các môn Thực tập, Thực hành
- Tham gia thực tập tại doanh nghiệp</t>
  </si>
  <si>
    <t>Chứng chỉ TOEFL IBT 450</t>
  </si>
  <si>
    <t xml:space="preserve">
Chứng chỉ TOEFL IBT 450</t>
  </si>
  <si>
    <t xml:space="preserve">-  Cử nhân Tin học
</t>
  </si>
  <si>
    <t xml:space="preserve">
- Tham gia giảng dạy môn học có ứng dụng phần mềm CNTT như Visual Studio .NET</t>
  </si>
  <si>
    <t xml:space="preserve">
- Bằng tôt nghiệp chuyên ngành đại học sư phạm TPHCM</t>
  </si>
  <si>
    <t>- Bằng tôt nghiệp chuyên ngành đại học sư phạm TPHCM</t>
  </si>
  <si>
    <t>- Tham gia giảng dạy liên tục 11 năm</t>
  </si>
  <si>
    <t>- Có kế hoạch giảng dạy cho từng môn học</t>
  </si>
  <si>
    <t xml:space="preserve">- Quản lý Phòng thực hành
</t>
  </si>
  <si>
    <t>- Thực hiện giảng dạy đúng, đủ theo lịch giảng dạy đã được duyệt .</t>
  </si>
  <si>
    <t>- Tham gia biên soạn giáo trình, tài liệu giảng dạy.</t>
  </si>
  <si>
    <t>- Thực hiện đúng kế hoạch, giáo án.
- Thực hiện tốt công tác GVCN;</t>
  </si>
  <si>
    <t>- Thực hiện tốt công tác GVCN, CVHT;
- Trực tiếp hỗ trợ và tham gia tư vấn giáo dục giúp HSSV an tâm trong học tập.</t>
  </si>
  <si>
    <t>- Tự tham gia học tập, sinh hoạt về chuyên môn, nghiệp vụ (có xác nhận hoặc bằng cấp, chứng chỉ...)</t>
  </si>
  <si>
    <t>-ham gia học lớp giảng viên chính bậc 2</t>
  </si>
  <si>
    <t>- Có  bảng điểm thể hiện môn học NCKH trong quá trình đào tạo.</t>
  </si>
  <si>
    <t>Nguyễn Thị Thu Hồng</t>
  </si>
  <si>
    <t xml:space="preserve">
- Chứng chỉ sư phạm 
- Chứng chỉ sư phạm dạy nghề</t>
  </si>
  <si>
    <t>Tham gia học lớp ICDL</t>
  </si>
  <si>
    <t xml:space="preserve">                           Nguyễn Thị Thu Hồng</t>
  </si>
  <si>
    <t>-Chứng chỉ B ngoại ngữ</t>
  </si>
  <si>
    <t>Hồ Ngọc Chi</t>
  </si>
  <si>
    <t xml:space="preserve">- Bằng tốt nghiệpThạc sĩ chuyên ngành
</t>
  </si>
  <si>
    <t>- Kết quả dự giờ, kiểm tra chuyên môn đạt từ loại khá trở lên
- Tham gia hiệu chỉnh hoặc biên soạn  chương trình đào tạo ngành TKĐH</t>
  </si>
  <si>
    <t xml:space="preserve">- Được phân công giảng dạy ít nhất 4 học phần/năm học
</t>
  </si>
  <si>
    <t xml:space="preserve">- Tham gia tham quan, học tập tại công ty thiết kế quảng cáo Diamond.
- Tham gia xây xây dựng chương trình ngành thiết kế đồ họa 
</t>
  </si>
  <si>
    <r>
      <t>- Chứng chỉ Trình độ B1</t>
    </r>
    <r>
      <rPr>
        <sz val="9"/>
        <color rgb="FF000000"/>
        <rFont val="Times New Roman"/>
        <family val="1"/>
      </rPr>
      <t xml:space="preserve"> theo Quyết định 177/QĐ-TCRT ngày 30/01/1993  tương đương bậc 3 của Khung 6 bậc theo Thông tư 01/2014/TT-BGDĐT ngày 24/01/2014
</t>
    </r>
  </si>
  <si>
    <t xml:space="preserve">- Tham gia giảng dạy các học phần liên quan nhiều đến tiếng Anh.
-  Chứng chỉ Trình độ B1 </t>
  </si>
  <si>
    <t xml:space="preserve">- Bằng thạc sĩ Khoa học máy tính
</t>
  </si>
  <si>
    <t>- Có ứng dụng CNTT vào giảng dạy
- Tham gia giảng dạy và thiết kế bài giảngvới các phần mềm công cụ trong lĩnh vực thiết kế: Corel, photoshop, Illustrator, 3Dsmax....</t>
  </si>
  <si>
    <t>- Chứng chỉ sư phạm dạy nghề                  - Chứng chỉ giáo dục đại học</t>
  </si>
  <si>
    <t>- Tham gia giảng dạy16 năm</t>
  </si>
  <si>
    <t>- Quản lý Phòng thực tập, thực hành</t>
  </si>
  <si>
    <t xml:space="preserve">
- Tham gia xây dựng, hiệu chỉnh chương trình khung và chương trình chi tiết ngành thiết kế đồ họa. (khoa phân công)</t>
  </si>
  <si>
    <t xml:space="preserve">
- Tham gia xây dựng chương trình khung và chương trình chi tiết  ngành thiết kế đồ họa. (khoa phân công)
- Tham gia biên soạn giáo trình, tài liệu giảng dạy.</t>
  </si>
  <si>
    <t>- Thực hiện đúng kế hoạch, giáo án.
- Thái độ học tập của HSSV (sĩ số lớp học theo thời gian, báo cáo về tình hình giảng dạy)</t>
  </si>
  <si>
    <t xml:space="preserve">
- Trực tiếp hỗ trợ và tham gia tư vấn giáo dục giúp HSSV an tâm trong học tập.</t>
  </si>
  <si>
    <t>Thiết lập kênh liên lạc thông qua mạng xã hội (facebook) với các lớp đang giảng dạy để trao đổi thông tin về việc học tập và rèn luyện của người học.</t>
  </si>
  <si>
    <t xml:space="preserve">- GV đi tham quan hoặc thực tập tại công ty, doanh nghiệp (có quyết định); 
</t>
  </si>
  <si>
    <t>- Tham gia đầy đủ các buổi học tập, sinh hoạt chuyên môn do khoa, trường tổ chức (có xác nhận và báo cáo)
- Tự tham gia học tập, sinh hoạt về chuyên môn, nghiệp vụ (giấy xác nhận đã tham gia khóa tập huấn về chuyên viên thiết kế đồ họa ACA do IIG cấp..)</t>
  </si>
  <si>
    <t xml:space="preserve">- Tham gia lớp giảng viên chính bậc 2 do trường tổ chức </t>
  </si>
  <si>
    <t>Thường xuyên áp dụng kiến thức thực tiễn vào nội dung giảng dạy</t>
  </si>
  <si>
    <t>- Có bảng điểm thể hiện môn học NCKH trong quá trình đào tạo.</t>
  </si>
  <si>
    <t>Huỳnh Quốc Dũng</t>
  </si>
  <si>
    <t>Kết quả dự giờ, kiểm tra chuyên môn đạt từ loại khá
Tham gia hiệu chỉnh và biên soạn các chương trình đào tạo ngành Thiết kế đồ họa</t>
  </si>
  <si>
    <t>Được phân công giảng dạy  2 học phần/năm học</t>
  </si>
  <si>
    <t>-Bằng Anh văn B1</t>
  </si>
  <si>
    <t>Th.S KHMT</t>
  </si>
  <si>
    <t>Chứng chỉ sư phạm nghề
Chứng chỉ nghiệp vụ SP Bậc 2</t>
  </si>
  <si>
    <t xml:space="preserve">Tham gia soạn chương trình môn học ngành TKĐH
Có kế hoạch cho từng môn học
</t>
  </si>
  <si>
    <t>Xây dựng giáo án cho từng môn dạy</t>
  </si>
  <si>
    <t>- Tham gia xây dựng, hiệu chỉnh chương trình khung và chương trình chi tiết ngành TKĐH</t>
  </si>
  <si>
    <t>Nguyễn Thị Thuỷ</t>
  </si>
  <si>
    <t>Bằng đại học sư phạm kỹ thuật</t>
  </si>
  <si>
    <t xml:space="preserve">                                                 Họ và tên giảng viên: Nguyễn Văn Danh</t>
  </si>
  <si>
    <t xml:space="preserve">                                                 Khoa, tổ bộ môn: Công nghệ thông tin</t>
  </si>
  <si>
    <t xml:space="preserve">                                                Cấp trình độ giảng dạy: Cao đẳng, Trung cấp</t>
  </si>
  <si>
    <t>Thực tế doanh nghiệp</t>
  </si>
  <si>
    <t>Có chứng chỉ Anh văn B1</t>
  </si>
  <si>
    <t>Sử dụng wordpress, Google classroom</t>
  </si>
  <si>
    <t>Tham gia dự giờ</t>
  </si>
  <si>
    <t>Báo cáo chuyên đề ở Câu lạc bộ tin học</t>
  </si>
  <si>
    <t>Học IoT</t>
  </si>
  <si>
    <t>Tìm công ty và hướng dẫn sinh viên đi thực tập tốt nghiệp - 16CĐ-TW1</t>
  </si>
  <si>
    <t>Chứng chỉ nghiên cứu khoa học sau đại học</t>
  </si>
  <si>
    <t>Lê Hồng Thái</t>
  </si>
  <si>
    <t xml:space="preserve">- Bằng tốt nghiệp Đại học chuyên ngành
- Chứng chỉ bậc thợ 5/7 hoặc 4/6 trở lên
</t>
  </si>
  <si>
    <t xml:space="preserve">- Kết quả dự giờ, kiểm tra chuyên môn đạt từ loại khá trở lên
</t>
  </si>
  <si>
    <t xml:space="preserve">- Được phân công giảng dạy 2 học phần/năm học
</t>
  </si>
  <si>
    <t xml:space="preserve">- Chứng chỉ Trình độ B 
</t>
  </si>
  <si>
    <t>- Đọc và hiểu tài liệu chuyên ngành phục vụ công tác giảng dạy; mô tả được một số công việc cơ bản của ngành, nghề được phân công giảng dạy.</t>
  </si>
  <si>
    <t xml:space="preserve">- Cử nhân CNTT
</t>
  </si>
  <si>
    <t>- Có ứng dụng CNTT vào giảng dạy
- Tham gia giảng dạy môn học có ứng dụng phần mềm CNTT : SQL server, visual studio.net</t>
  </si>
  <si>
    <t xml:space="preserve">
- Chứng chỉ nghiệp vụ sư phạm dạy cho giảng viên đại học, cao đẳng</t>
  </si>
  <si>
    <t xml:space="preserve">- Quản lý Phòng thực tập, thực hành
</t>
  </si>
  <si>
    <t xml:space="preserve">- Tham gia thực tập tại công ty, doanh nghiệp 
</t>
  </si>
  <si>
    <t>- Tham gia học lớp giảng viên chính bậc 2</t>
  </si>
  <si>
    <t>- Bảng điểm thể hiện môn học NCKH trong quá trình đào tạo.</t>
  </si>
  <si>
    <t xml:space="preserve">                                                 Họ và tên giảng viên: Nguyễn Khoa</t>
  </si>
  <si>
    <t>Bùi Văn Dũng</t>
  </si>
  <si>
    <t>Khoa CNTT, tổ Mạng máy tính</t>
  </si>
  <si>
    <t>Đóng góp ý kiến  biên soạn và hiệu chỉnh chương trình môn học</t>
  </si>
  <si>
    <t>Chứng chỉ B Tiếng Anh</t>
  </si>
  <si>
    <t>- Có ứng dụng CNTT vào giảng dạy
- Tham gia giảng dạy môn học có ứng dụng phần mềm CNTT như VMWARE, GNS3</t>
  </si>
  <si>
    <t>VMware Workstation, Packet Tracert…</t>
  </si>
  <si>
    <t xml:space="preserve">
- Bằng tôt nghiệp chuyên ngành đại học CNTT TPHCM</t>
  </si>
  <si>
    <t>Góp ý biên soạn chương trình chi tiết năm 2018</t>
  </si>
  <si>
    <t>Giáo án đầy đủ</t>
  </si>
  <si>
    <t xml:space="preserve">
- Tham gia biên soạn giáo trình, tài liệu giảng dạy.</t>
  </si>
  <si>
    <t>Xây dựng tài liệu giảng dạy</t>
  </si>
  <si>
    <t>Hướng dẫn SV thực tập doanh nghiệp</t>
  </si>
  <si>
    <t>Đặng Ngọc Đoàn</t>
  </si>
  <si>
    <t>Nguyễn Khoa</t>
  </si>
  <si>
    <t>NGUYỄN VĂN ĐÔN</t>
  </si>
  <si>
    <t>Khoa CNTT, Tổ Mạng máy tính</t>
  </si>
  <si>
    <t>Cao đẳng, Trung cấp</t>
  </si>
  <si>
    <t>Lý Thuyết, Thực Hành, tích hợp</t>
  </si>
  <si>
    <t>Đọc tốt tài liệu chuyên ngành Tiếng Anh</t>
  </si>
  <si>
    <t>Sử dụng thành thạo các chương trình, phần mềm phục vụ giảng dạy. VD: Vmware, Cisco, Microsoft…</t>
  </si>
  <si>
    <t>Chứng chỉ sư phạm bậc 2 và Chứng chỉ sư phạm dạy nghề</t>
  </si>
  <si>
    <t>Tham gia xây dựng chương trình khung, chương trình chi tiết cho các ngành: Quản trị mạng, An ninh mạng, CNKTMT, Thương mại điện tử</t>
  </si>
  <si>
    <t>Đầy đủ giáo án các môn giảng dạy</t>
  </si>
  <si>
    <t>Sử dụng hiệu quả: Bảng, Projector, Máy tính</t>
  </si>
  <si>
    <t>Quảng lý phòng máy khoa CNTT</t>
  </si>
  <si>
    <t>Tổng vệ sinh phòng máy của Khoa CNTT</t>
  </si>
  <si>
    <t xml:space="preserve">Tham gia thực tập tại doanh nghiệp, giới thiệu công ty </t>
  </si>
  <si>
    <t>Tham gia học lớp giảng viên chính bậc 2, Lớp Lập trình IoT</t>
  </si>
  <si>
    <t>Tp.HCM, ngày 28 tháng 4 năm 2019</t>
  </si>
  <si>
    <t>Tp.HCM, ngày 29 tháng 4 năm 2019</t>
  </si>
  <si>
    <t>Nguyễn Văn Đôn</t>
  </si>
  <si>
    <t>Nguyễn Ngọc Tuyên</t>
  </si>
  <si>
    <t>Lý Thuyết, Thực Hành</t>
  </si>
  <si>
    <t xml:space="preserve">
Tham gia biên soạn và hiệu chỉnh môn học: Công nghệ Mạng không dây, Ứng dụng CNTT trong TMĐT</t>
  </si>
  <si>
    <t>Trình độ tiếng anh B1 quy đổi từ bảng điểm cao học do Trường Học viện Công nghệ Bưu chính Viễn Thông cấp</t>
  </si>
  <si>
    <t>Admin website KhoaCNTT.club, VMware Workstation, Packet Tracert…</t>
  </si>
  <si>
    <t>Bằng đại học Sư phạm chính quy chuyên ngành Sư phạm Tin học</t>
  </si>
  <si>
    <t>Tham gia khóa học ICDL</t>
  </si>
  <si>
    <t>Học lớp ICDL</t>
  </si>
  <si>
    <t>Dương Ngọc Vọng</t>
  </si>
  <si>
    <t>CNTT, Mạng máy tính</t>
  </si>
  <si>
    <t>Cao đẳng, trung cấp</t>
  </si>
  <si>
    <t>Lý thuyết+thực hành+Tích hợp</t>
  </si>
  <si>
    <t xml:space="preserve">
Tham gia biên soạn và hiệu chỉnh môn học: Kỹ thuật Hack, Thiết bị mạng, Cấu hình mạng</t>
  </si>
  <si>
    <t>Tham gia khóa học ICDL, giảng viên chính</t>
  </si>
  <si>
    <t xml:space="preserve">                                                 Họ và tên giảng viên: Lê Phi Trường</t>
  </si>
  <si>
    <t xml:space="preserve">                                                 Khoa, tổ bộ môn: Công nghệ thông tin, tổ Mạng máy tính</t>
  </si>
  <si>
    <t xml:space="preserve">                                                Nhiệm vụ được phân công giảng dạy (Lý thuyết, thực hành, tích hợp): Lý thuyết, thực hành</t>
  </si>
  <si>
    <t>- Bằng tốt nghiệp Đại học chuyên ngành
- Chứng chỉ nghiệp vụ sư phạm dành cho giảng viên
- Chứng chỉ nghiệp vụ sư phạm dạy nghề</t>
  </si>
  <si>
    <t>- Được phân công giảng dạy ít nhất 2 học phần/năm học</t>
  </si>
  <si>
    <t xml:space="preserve">- Tham gia xây xây dựng chương trình, viết giáo trình tài liệu tham khảo.
</t>
  </si>
  <si>
    <t>Góp ý xây dựng chương trình</t>
  </si>
  <si>
    <t>- Trực tiếp tham gia giảng dạy các môn Thực tập, Thực hành</t>
  </si>
  <si>
    <t>- Chứng chỉ TOIEC</t>
  </si>
  <si>
    <t>- Biên soạn chương trình chi tiết có nguồn tham khảo tài liệu nước ngoài
- Slide giảng dạy môn chuyên ngành được dịch từ tài liệu gốc tiếng anh</t>
  </si>
  <si>
    <t xml:space="preserve">- Đại học chuyên ngành Tin học
</t>
  </si>
  <si>
    <t>- Giảng dạy các môn chuyên ngành công nghệ thông tin, ứng dụng nhiều phần mềm để tạo hiểu quả cho môn học</t>
  </si>
  <si>
    <t>- Chứng chỉ nghiệp vụ sư phạm dành cho giảng viên
- Chứng chỉ nghiệp vụ sư phạm dạy nghề</t>
  </si>
  <si>
    <t>Góp ý soạn chương trình chi tiết năm 2018</t>
  </si>
  <si>
    <t>- Có video thực hành trong các môn chuyên ngành</t>
  </si>
  <si>
    <t>- Tham gia xây dựng, hiệu chỉnh chương trình khung và chương trình chi tiết.</t>
  </si>
  <si>
    <t>Góp ý biên soạn chương trình</t>
  </si>
  <si>
    <t>- Tham gia xây dựng chương trình khung và chương trình chi tiết cho ngành, nghề đào tạo của đơn vị.</t>
  </si>
  <si>
    <t>- GV đi thực tập tại công ty, doanh nghiệp</t>
  </si>
  <si>
    <t>- Có tham gia dự giờ đồng nghiệp và thực hiện đúng, đủ các hồ sơ yêu cầu về công tác dự giờ;</t>
  </si>
  <si>
    <t>- Tham gia giảng dạy trực tiếp tại các buổi hội giảng cấp khoa</t>
  </si>
  <si>
    <t xml:space="preserve">- Tham gia đầy đủ các buổi học tập, sinh hoạt chuyên môn do khoa, trường tổ chức </t>
  </si>
  <si>
    <t>Lê Phi Trường</t>
  </si>
  <si>
    <t xml:space="preserve">                                                 Họ và tên giảng viên: Lê Quý Hưng Quốc</t>
  </si>
  <si>
    <t xml:space="preserve">                                                 Khoa, tổ bộ môn: Khoa CNTT, tổ Mạng máy tính</t>
  </si>
  <si>
    <t xml:space="preserve">                                                Cấp trình độ giảng dạy: Trung cấp, Cao đẳng</t>
  </si>
  <si>
    <t xml:space="preserve">                                                Nhiệm vụ được phân công giảng dạy (Lý thuyết, thực hành, tích hợp): Lý thuyết, Thực hành</t>
  </si>
  <si>
    <t>Có bằng Thạc sĩ và chứng nhận bậc thợ</t>
  </si>
  <si>
    <t>Dự giờ đạt loại tốt, có tham gia biên soạn và chỉnh sửa chương trình đào tạo các môn như: Mạng Nâng Cao, An Toàn Hệ Thống Mạng MT, vv…</t>
  </si>
  <si>
    <t>Năm học 210-2019, được phân giảng dạy trên 5 môn học.</t>
  </si>
  <si>
    <t>Tham gia thực tập tại công ty TNHH TMDVSX Anh Hào, tham gia xây dưng chương trình như: Mạng Nâng Cao, An Toàn Hệ Thống Mạng MT, vv…</t>
  </si>
  <si>
    <t>Tham gia thực tập và các khóa học tại công ty TNHH TMDVSX Anh Hào</t>
  </si>
  <si>
    <t xml:space="preserve">-Tham gia thực tập và giảng dạy tại TNHH TMDVSX Anh Hào
- Có đề xuất trang thiết bị phụ vụ giảng dạy. </t>
  </si>
  <si>
    <t>- Tiếng Anh đạt bậc 3 KNLNNVN do Đại học Sư Phạm TPHCM cấp</t>
  </si>
  <si>
    <t>- Có bằng Thạc sĩ thuộc chuyên ngành CNTT</t>
  </si>
  <si>
    <t>Dạy học bằng phần mềm CNTT như: Vmware, Packet Tracer</t>
  </si>
  <si>
    <t>- Có chứng chỉ nghiệp vụ sư phạm do ĐHSP TPHCM cấp
- Có chứng chỉ sư phạm dạy nghề trình độ trung cấp nghể, cao đẳng nghề</t>
  </si>
  <si>
    <t>Tham gia giảng dạy hơn 12 năm</t>
  </si>
  <si>
    <t>- Có tham gia xây dưng chương trình như: Mạng Nâng Cao, An Toàn Hệ Thống Mạng MT, vv…
- Có lịch báo giảng cho từng môn học</t>
  </si>
  <si>
    <t>- Giáo án được hội đồng khoa và tổ chuyên môn thông qua.</t>
  </si>
  <si>
    <t xml:space="preserve">Có sử dụng phương tiện, thiết bị cần thiết </t>
  </si>
  <si>
    <t>Tự làm các video hướng dẫn thực thành được hội đồng Khoa thông qua. (môn Thiết Lập Hệ Thống Mạng)</t>
  </si>
  <si>
    <t xml:space="preserve">- Quản lý phòng thực hành (PM9, PM12)
- Có làm học cụ là các video hướng dẫn thực hành môn Thiết Lập Hệ Thống Mạng được Khoa thông qua. </t>
  </si>
  <si>
    <t>Có lịch báo giảng  và giáo án cho từng môn học</t>
  </si>
  <si>
    <t>-Giảng dạy đúng lịch giảng dạy và bù đúng theo quy định</t>
  </si>
  <si>
    <t>- Có tham gia xây dựng chương trình khung, bài giảng, chương trình chi tiết môn học</t>
  </si>
  <si>
    <t>- Làm tốt kế hoạch công tác chủ nhiệm</t>
  </si>
  <si>
    <t>Làm tốt công tác chủ nhiệm, tư vấn cho học sinh sinh viên
- Chia sẻ phong trào tư vấn tuyển sinh của khoa, Trường ( Live Stream) do Đoàn trường thực hiện.</t>
  </si>
  <si>
    <t>- Thực hiện tốt công tác CVHT</t>
  </si>
  <si>
    <t>- Đi thực tập tai Doanh nghiệp
- Liên hệ 4 công ty để sinh viên thực tập.</t>
  </si>
  <si>
    <t>Tham giảng dạy trực tiếp hội giảng cấp khoa cuối năm 2017-2018.</t>
  </si>
  <si>
    <t>- Tham gia học lớp bồi dưỡng giảng viên chính do trường tổ chức.</t>
  </si>
  <si>
    <t>Tham gia hướng dẫn các nhóm thực tập tại các doanh nghiệp do cá nhân giới thiệu.</t>
  </si>
  <si>
    <t>Lê Quý Hưng Quốc</t>
  </si>
  <si>
    <t>Giáo án thông qua tổ chuyên môn</t>
  </si>
  <si>
    <t>Giảng dạy bằng bài giảng điện tử</t>
  </si>
  <si>
    <t>Chứng chỉ IC3</t>
  </si>
  <si>
    <t>Bằng Cử Nhân Anh Văn</t>
  </si>
  <si>
    <t>Tham gia xây dựng chương trình</t>
  </si>
  <si>
    <t>Bảng phân công giảng dạy</t>
  </si>
  <si>
    <t>Bảng tổng kết dự giờ</t>
  </si>
  <si>
    <t>Bằng Thạc Sỹ Hệ Thống Thông Tin</t>
  </si>
  <si>
    <t xml:space="preserve">                                                Cấp trình độ giảng dạy: Trung cấp và Cao đẳng</t>
  </si>
  <si>
    <t xml:space="preserve">                                                 Khoa, tổ bộ môn:  Khoa Công nghệ Thông tin; Tổ Công nghệ Phần mềm</t>
  </si>
  <si>
    <t xml:space="preserve">                                                 Họ và tên giảng viên: TRẦN VIỆT KHÁNH</t>
  </si>
  <si>
    <t xml:space="preserve">                                                 Họ và tên giảng viên: NGUYỄN NGUYÊN HOÀNG NGỌC QUYÊN</t>
  </si>
  <si>
    <t xml:space="preserve">                                                 Khoa, tổ bộ môn: CÔNG NGHỆ PHẦN MỀN</t>
  </si>
  <si>
    <t xml:space="preserve">                                                Cấp trình độ giảng dạy: CAO ĐẲNG, TRUNG CẤP</t>
  </si>
  <si>
    <t>NGUYỄN NGUYÊN HOÀNG NGỌC QUYÊN</t>
  </si>
  <si>
    <t xml:space="preserve">                                                 Họ và tên giảng viên: Mai Chiếm Tuấn</t>
  </si>
  <si>
    <t xml:space="preserve">                                                 Khoa, tổ bộ môn: Tổ CNPM, Khoa CNTT</t>
  </si>
  <si>
    <t xml:space="preserve">                                                Cấp trình độ giảng dạy: TC, CĐ</t>
  </si>
  <si>
    <t xml:space="preserve">                                                Nhiệm vụ được phân công giảng dạy (Lý thuyết, thực hành, tích hợp): Lý thuyết+ thực hành+tích hợp</t>
  </si>
  <si>
    <t xml:space="preserve">Mai Chiếm Tuấn             </t>
  </si>
  <si>
    <t xml:space="preserve">                                                 Họ và tên giảng viên: ĐỖ THỊ HẢI YẾN</t>
  </si>
  <si>
    <t>ĐỖ THỊ HẢI YẾN</t>
  </si>
  <si>
    <t>Nguyễn Sanh Cường</t>
  </si>
  <si>
    <t>Công nghệ phần mềm - khoa CNTT</t>
  </si>
  <si>
    <t>Trung cấp - Cao đẳng</t>
  </si>
  <si>
    <t>Đại học Tin học</t>
  </si>
  <si>
    <t>Chứng chỉ  anh văn A2</t>
  </si>
  <si>
    <t>Đại học sư phạm</t>
  </si>
  <si>
    <t>Soạn giáo trình lập trình Windows</t>
  </si>
  <si>
    <t>Cố vấn học tập 18C1-QTM1</t>
  </si>
  <si>
    <t>Chứng chỉ ICDL</t>
  </si>
  <si>
    <t>Bảng điểm môn PPNCKH</t>
  </si>
  <si>
    <t>Võ Anh Trang</t>
  </si>
  <si>
    <t xml:space="preserve">                                                 Họ và tên giảng viên: Nguyễn Cao Phong</t>
  </si>
  <si>
    <t xml:space="preserve">                                                 Khoa, tổ bộ môn: Công nghệ thông tin, tổ Công nghệ phần mềm</t>
  </si>
  <si>
    <t xml:space="preserve">                                                Cấp trình độ giảng dạy: Cao đẳng. Trung cấp</t>
  </si>
  <si>
    <t xml:space="preserve">                                                Nhiệm vụ được phân công giảng dạy (Lý thuyết, thực hành, tích hợp):  Lý thuyết, thực hành</t>
  </si>
  <si>
    <t xml:space="preserve">                                             Họ và tên giảng viên: NGUYỄN VÂN GIANG</t>
  </si>
  <si>
    <t xml:space="preserve">                                            Cấp trình độ giảng dạy:</t>
  </si>
  <si>
    <t xml:space="preserve">                                             Khoa, tổ bộ môn:</t>
  </si>
  <si>
    <t xml:space="preserve">                                                Nhiệm vụ được phân công giảng dạy (Lý thuyết, thực hành, tích hợp): LT, Thực hành, Tích hợp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</si>
</sst>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
      <b/>
      <i/>
      <sz val="11"/>
      <color theme="1"/>
      <name val="Times New Roman"/>
      <family val="1"/>
      <charset val="163"/>
    </font>
    <font>
      <b/>
      <i/>
      <sz val="11"/>
      <color theme="1"/>
      <name val="Times New Roman"/>
      <family val="1"/>
    </font>
    <font>
      <sz val="9"/>
      <color rgb="FFFF0000"/>
      <name val="Times New Roman"/>
      <family val="1"/>
    </font>
    <font>
      <sz val="11"/>
      <color rgb="FFFF0000"/>
      <name val="Times New Roman"/>
      <family val="1"/>
    </font>
  </fonts>
  <fills count="12">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
      <patternFill patternType="solid">
        <fgColor theme="3" tint="0.39997558519241921"/>
        <bgColor indexed="64"/>
      </patternFill>
    </fill>
    <fill>
      <patternFill patternType="solid">
        <fgColor theme="0"/>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8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6" fillId="0" borderId="0" xfId="0" applyFont="1"/>
    <xf numFmtId="0" fontId="20" fillId="0" borderId="0" xfId="0" applyFont="1"/>
    <xf numFmtId="49" fontId="5" fillId="3" borderId="1" xfId="0" applyNumberFormat="1" applyFont="1" applyFill="1" applyBorder="1" applyAlignment="1">
      <alignment horizontal="left" vertical="center" wrapText="1"/>
    </xf>
    <xf numFmtId="49" fontId="5" fillId="3" borderId="1" xfId="0" applyNumberFormat="1" applyFont="1" applyFill="1" applyBorder="1" applyAlignment="1">
      <alignment horizontal="center" vertical="center" wrapText="1"/>
    </xf>
    <xf numFmtId="49" fontId="5" fillId="9" borderId="1" xfId="0" applyNumberFormat="1" applyFont="1" applyFill="1" applyBorder="1" applyAlignment="1">
      <alignment horizontal="left" vertical="center" wrapText="1"/>
    </xf>
    <xf numFmtId="49" fontId="5" fillId="9" borderId="1" xfId="0" applyNumberFormat="1" applyFont="1" applyFill="1" applyBorder="1" applyAlignment="1">
      <alignment horizontal="center" vertical="center" wrapText="1"/>
    </xf>
    <xf numFmtId="0" fontId="18" fillId="10" borderId="0" xfId="0" quotePrefix="1" applyFont="1" applyFill="1" applyAlignment="1">
      <alignment horizontal="center" vertical="center" wrapText="1"/>
    </xf>
    <xf numFmtId="49" fontId="5" fillId="11" borderId="1" xfId="0" applyNumberFormat="1" applyFont="1" applyFill="1" applyBorder="1" applyAlignment="1">
      <alignment horizontal="left" vertical="center" wrapText="1"/>
    </xf>
    <xf numFmtId="0" fontId="21" fillId="0" borderId="0" xfId="0" applyFont="1" applyAlignment="1">
      <alignment horizontal="right"/>
    </xf>
    <xf numFmtId="0" fontId="6" fillId="0" borderId="0" xfId="0" applyFont="1" applyAlignment="1">
      <alignment horizontal="right"/>
    </xf>
    <xf numFmtId="0" fontId="23" fillId="2" borderId="1" xfId="0" applyFont="1" applyFill="1" applyBorder="1" applyAlignment="1">
      <alignment horizontal="justify" vertical="center" wrapText="1"/>
    </xf>
    <xf numFmtId="0" fontId="19" fillId="7" borderId="1" xfId="0"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49" fontId="23" fillId="2" borderId="1" xfId="0" applyNumberFormat="1" applyFont="1" applyFill="1" applyBorder="1" applyAlignment="1">
      <alignment horizontal="left" vertical="center" wrapText="1"/>
    </xf>
    <xf numFmtId="1" fontId="19" fillId="8" borderId="4" xfId="0" applyNumberFormat="1" applyFont="1" applyFill="1" applyBorder="1" applyAlignment="1">
      <alignment horizontal="center" vertical="center" wrapText="1"/>
    </xf>
    <xf numFmtId="1" fontId="19" fillId="4" borderId="4" xfId="0" applyNumberFormat="1" applyFont="1" applyFill="1" applyBorder="1" applyAlignment="1">
      <alignment horizontal="center" vertical="center" wrapText="1"/>
    </xf>
    <xf numFmtId="164" fontId="19" fillId="4" borderId="1" xfId="0" applyNumberFormat="1" applyFont="1" applyFill="1" applyBorder="1" applyAlignment="1">
      <alignment horizontal="center" vertical="center" wrapText="1"/>
    </xf>
    <xf numFmtId="0" fontId="24" fillId="0" borderId="0" xfId="0" applyFont="1"/>
    <xf numFmtId="0" fontId="18" fillId="0" borderId="0" xfId="0" applyFont="1" applyAlignment="1">
      <alignment horizontal="right"/>
    </xf>
    <xf numFmtId="0" fontId="6" fillId="0" borderId="0" xfId="0" applyFont="1" applyAlignment="1"/>
    <xf numFmtId="164" fontId="10" fillId="3" borderId="1" xfId="0" applyNumberFormat="1" applyFont="1" applyFill="1" applyBorder="1" applyAlignment="1">
      <alignment horizontal="center" vertical="center" wrapText="1"/>
    </xf>
    <xf numFmtId="0" fontId="6" fillId="0" borderId="0" xfId="0" applyFont="1" applyFill="1"/>
    <xf numFmtId="0" fontId="18" fillId="0" borderId="0" xfId="0" quotePrefix="1" applyFont="1" applyFill="1" applyAlignment="1">
      <alignment horizontal="center" vertical="center" wrapText="1"/>
    </xf>
    <xf numFmtId="0" fontId="18" fillId="0" borderId="0" xfId="0" applyFont="1" applyFill="1"/>
    <xf numFmtId="164" fontId="10" fillId="6" borderId="1" xfId="0" applyNumberFormat="1" applyFont="1" applyFill="1" applyBorder="1" applyAlignment="1">
      <alignment horizontal="center" vertical="center" wrapText="1"/>
    </xf>
    <xf numFmtId="0" fontId="2" fillId="3" borderId="1" xfId="0" applyFont="1" applyFill="1" applyBorder="1" applyAlignment="1">
      <alignment horizontal="center" vertical="center" wrapText="1"/>
    </xf>
    <xf numFmtId="0" fontId="17" fillId="0" borderId="0" xfId="0" applyFont="1" applyAlignment="1">
      <alignment horizontal="center" vertical="center"/>
    </xf>
    <xf numFmtId="0" fontId="18" fillId="0" borderId="0" xfId="0" applyFont="1" applyAlignment="1">
      <alignment horizontal="center"/>
    </xf>
    <xf numFmtId="0" fontId="6"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20" fillId="0" borderId="0" xfId="0" applyFont="1" applyAlignment="1">
      <alignment horizontal="left"/>
    </xf>
    <xf numFmtId="0" fontId="22"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50245"/>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6672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7000147"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34588"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09572" y="742134"/>
          <a:ext cx="17580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3046"/>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7.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a:extLst>
            <a:ext uri="{FF2B5EF4-FFF2-40B4-BE49-F238E27FC236}">
              <a16:creationId xmlns:a16="http://schemas.microsoft.com/office/drawing/2014/main" id="{00000000-0008-0000-0000-000005000000}"/>
            </a:ext>
          </a:extLst>
        </xdr:cNvPr>
        <xdr:cNvGrpSpPr/>
      </xdr:nvGrpSpPr>
      <xdr:grpSpPr>
        <a:xfrm>
          <a:off x="27435" y="0"/>
          <a:ext cx="3255755" cy="1150245"/>
          <a:chOff x="95250" y="47625"/>
          <a:chExt cx="3240751" cy="743585"/>
        </a:xfrm>
      </xdr:grpSpPr>
      <xdr:sp macro="" textlink="">
        <xdr:nvSpPr>
          <xdr:cNvPr id="3" name="Text Box 2">
            <a:extLst>
              <a:ext uri="{FF2B5EF4-FFF2-40B4-BE49-F238E27FC236}">
                <a16:creationId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a:extLst>
              <a:ext uri="{FF2B5EF4-FFF2-40B4-BE49-F238E27FC236}">
                <a16:creationId xmlns:a16="http://schemas.microsoft.com/office/drawing/2014/main" id="{00000000-0008-0000-0000-000007000000}"/>
              </a:ext>
            </a:extLst>
          </xdr:cNvPr>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a:extLst>
            <a:ext uri="{FF2B5EF4-FFF2-40B4-BE49-F238E27FC236}">
              <a16:creationId xmlns:a16="http://schemas.microsoft.com/office/drawing/2014/main" id="{00000000-0008-0000-0000-00000C000000}"/>
            </a:ext>
          </a:extLst>
        </xdr:cNvPr>
        <xdr:cNvCxnSpPr/>
      </xdr:nvCxnSpPr>
      <xdr:spPr>
        <a:xfrm>
          <a:off x="6247672" y="742134"/>
          <a:ext cx="17580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8.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19.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3046"/>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3342547" y="408759"/>
          <a:ext cx="147233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3046"/>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3.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4.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5.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44953"/>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3" Type="http://schemas.openxmlformats.org/officeDocument/2006/relationships/printerSettings" Target="../printerSettings/printerSettings1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3" Type="http://schemas.openxmlformats.org/officeDocument/2006/relationships/drawing" Target="../drawings/drawing1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7.xml.rels><?xml version="1.0" encoding="UTF-8" standalone="yes"?>
<Relationships xmlns="http://schemas.openxmlformats.org/package/2006/relationships"><Relationship Id="rId3" Type="http://schemas.openxmlformats.org/officeDocument/2006/relationships/drawing" Target="../drawings/drawing1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8.xml.rels><?xml version="1.0" encoding="UTF-8" standalone="yes"?>
<Relationships xmlns="http://schemas.openxmlformats.org/package/2006/relationships"><Relationship Id="rId3" Type="http://schemas.openxmlformats.org/officeDocument/2006/relationships/drawing" Target="../drawings/drawing18.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19.xml.rels><?xml version="1.0" encoding="UTF-8" standalone="yes"?>
<Relationships xmlns="http://schemas.openxmlformats.org/package/2006/relationships"><Relationship Id="rId3" Type="http://schemas.openxmlformats.org/officeDocument/2006/relationships/printerSettings" Target="../printerSettings/printerSettings15.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3" Type="http://schemas.openxmlformats.org/officeDocument/2006/relationships/printerSettings" Target="../printerSettings/printerSettings19.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39" zoomScale="80" zoomScaleNormal="80" workbookViewId="0">
      <selection activeCell="C79" sqref="C79"/>
    </sheetView>
  </sheetViews>
  <sheetFormatPr defaultRowHeight="15" x14ac:dyDescent="0.25"/>
  <cols>
    <col min="1" max="1" width="39.42578125" style="39" customWidth="1"/>
    <col min="2" max="3" width="9.140625" style="39"/>
    <col min="4" max="4" width="12.7109375" style="39" customWidth="1"/>
    <col min="5" max="5" width="25" style="39" customWidth="1"/>
    <col min="6" max="6" width="11.5703125" style="39" customWidth="1"/>
    <col min="7" max="7" width="11.140625" style="39" customWidth="1"/>
    <col min="8" max="8" width="12.7109375" style="39" customWidth="1"/>
    <col min="9" max="9" width="24" style="39" customWidth="1"/>
    <col min="10" max="10" width="28.5703125" style="39" customWidth="1"/>
    <col min="11" max="11" width="37.5703125" style="39" customWidth="1"/>
    <col min="12"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405</v>
      </c>
    </row>
    <row r="8" spans="1:11" ht="20.100000000000001" customHeight="1" x14ac:dyDescent="0.25">
      <c r="A8" s="40" t="s">
        <v>407</v>
      </c>
      <c r="D8" s="48" t="s">
        <v>134</v>
      </c>
    </row>
    <row r="9" spans="1:11" ht="21.4" customHeight="1" x14ac:dyDescent="0.25">
      <c r="A9" s="40" t="s">
        <v>406</v>
      </c>
      <c r="D9" s="48" t="s">
        <v>136</v>
      </c>
    </row>
    <row r="10" spans="1:11" ht="20.100000000000001" customHeight="1" x14ac:dyDescent="0.25">
      <c r="A10" s="40" t="s">
        <v>97</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f>G14/B14</f>
        <v>0.9</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f>G15/B15</f>
        <v>0.83333333333333337</v>
      </c>
      <c r="I15" s="17"/>
      <c r="K15" s="43"/>
    </row>
    <row r="16" spans="1:11" ht="112.5" thickBot="1" x14ac:dyDescent="0.3">
      <c r="A16" s="4" t="s">
        <v>13</v>
      </c>
      <c r="B16" s="26">
        <v>2</v>
      </c>
      <c r="C16" s="23">
        <v>2</v>
      </c>
      <c r="D16" s="46">
        <f>C16/B16</f>
        <v>1</v>
      </c>
      <c r="E16" s="35" t="s">
        <v>106</v>
      </c>
      <c r="F16" s="23">
        <v>2</v>
      </c>
      <c r="G16" s="23">
        <v>2</v>
      </c>
      <c r="H16" s="12">
        <f>G16/B16</f>
        <v>1</v>
      </c>
      <c r="I16" s="35" t="s">
        <v>106</v>
      </c>
    </row>
    <row r="17" spans="1:9" ht="48.75" thickBot="1" x14ac:dyDescent="0.3">
      <c r="A17" s="6" t="s">
        <v>14</v>
      </c>
      <c r="B17" s="26">
        <v>2</v>
      </c>
      <c r="C17" s="23">
        <v>2</v>
      </c>
      <c r="D17" s="46">
        <f t="shared" si="1"/>
        <v>1</v>
      </c>
      <c r="E17" s="35" t="s">
        <v>83</v>
      </c>
      <c r="F17" s="23">
        <v>2</v>
      </c>
      <c r="G17" s="23">
        <v>2</v>
      </c>
      <c r="H17" s="12">
        <f t="shared" ref="H17:H21" si="3">G17/B17</f>
        <v>1</v>
      </c>
      <c r="I17" s="35" t="s">
        <v>98</v>
      </c>
    </row>
    <row r="18" spans="1:9" ht="36.75" thickBot="1" x14ac:dyDescent="0.3">
      <c r="A18" s="6" t="s">
        <v>15</v>
      </c>
      <c r="B18" s="26">
        <v>2</v>
      </c>
      <c r="C18" s="23">
        <v>2</v>
      </c>
      <c r="D18" s="46">
        <f t="shared" si="1"/>
        <v>1</v>
      </c>
      <c r="E18" s="35" t="s">
        <v>107</v>
      </c>
      <c r="F18" s="23">
        <v>2</v>
      </c>
      <c r="G18" s="23">
        <v>2</v>
      </c>
      <c r="H18" s="12">
        <f t="shared" si="3"/>
        <v>1</v>
      </c>
      <c r="I18" s="35" t="s">
        <v>108</v>
      </c>
    </row>
    <row r="19" spans="1:9" ht="60.75" thickBot="1" x14ac:dyDescent="0.3">
      <c r="A19" s="6" t="s">
        <v>16</v>
      </c>
      <c r="B19" s="26">
        <v>2</v>
      </c>
      <c r="C19" s="23">
        <v>2</v>
      </c>
      <c r="D19" s="46">
        <f t="shared" si="1"/>
        <v>1</v>
      </c>
      <c r="E19" s="35" t="s">
        <v>109</v>
      </c>
      <c r="F19" s="23">
        <v>2</v>
      </c>
      <c r="G19" s="23">
        <v>2</v>
      </c>
      <c r="H19" s="12">
        <f t="shared" si="3"/>
        <v>1</v>
      </c>
      <c r="I19" s="35" t="s">
        <v>109</v>
      </c>
    </row>
    <row r="20" spans="1:9" ht="48.75" thickBot="1" x14ac:dyDescent="0.3">
      <c r="A20" s="6" t="s">
        <v>17</v>
      </c>
      <c r="B20" s="26">
        <v>2</v>
      </c>
      <c r="C20" s="23">
        <v>2</v>
      </c>
      <c r="D20" s="46">
        <f t="shared" si="1"/>
        <v>1</v>
      </c>
      <c r="E20" s="35" t="s">
        <v>110</v>
      </c>
      <c r="F20" s="23">
        <v>2</v>
      </c>
      <c r="G20" s="23">
        <v>2</v>
      </c>
      <c r="H20" s="12">
        <f t="shared" si="3"/>
        <v>1</v>
      </c>
      <c r="I20" s="35" t="s">
        <v>110</v>
      </c>
    </row>
    <row r="21" spans="1:9" ht="24.75" thickBot="1" x14ac:dyDescent="0.3">
      <c r="A21" s="6" t="s">
        <v>18</v>
      </c>
      <c r="B21" s="26">
        <v>2</v>
      </c>
      <c r="C21" s="23">
        <v>0</v>
      </c>
      <c r="D21" s="46">
        <f t="shared" si="1"/>
        <v>0</v>
      </c>
      <c r="E21" s="35"/>
      <c r="F21" s="23">
        <v>0</v>
      </c>
      <c r="G21" s="23">
        <v>0</v>
      </c>
      <c r="H21" s="12">
        <f t="shared" si="3"/>
        <v>0</v>
      </c>
      <c r="I21" s="35"/>
    </row>
    <row r="22" spans="1:9" ht="16.5" thickBot="1" x14ac:dyDescent="0.3">
      <c r="A22" s="16" t="s">
        <v>19</v>
      </c>
      <c r="B22" s="17">
        <v>4</v>
      </c>
      <c r="C22" s="36">
        <f>C23+C24</f>
        <v>4</v>
      </c>
      <c r="D22" s="44">
        <f t="shared" si="1"/>
        <v>1</v>
      </c>
      <c r="E22" s="36"/>
      <c r="F22" s="36">
        <f t="shared" ref="F22:G22" si="4">F23+F24</f>
        <v>4</v>
      </c>
      <c r="G22" s="36">
        <f t="shared" si="4"/>
        <v>4</v>
      </c>
      <c r="H22" s="18">
        <f t="shared" ref="H22:H33" si="5">G22/B22</f>
        <v>1</v>
      </c>
      <c r="I22" s="28"/>
    </row>
    <row r="23" spans="1:9" ht="180.75" thickBot="1" x14ac:dyDescent="0.3">
      <c r="A23" s="6" t="s">
        <v>20</v>
      </c>
      <c r="B23" s="27">
        <v>2</v>
      </c>
      <c r="C23" s="23">
        <v>2</v>
      </c>
      <c r="D23" s="46">
        <f t="shared" si="1"/>
        <v>1</v>
      </c>
      <c r="E23" s="35" t="s">
        <v>111</v>
      </c>
      <c r="F23" s="23">
        <v>2</v>
      </c>
      <c r="G23" s="23">
        <v>2</v>
      </c>
      <c r="H23" s="12">
        <f t="shared" si="5"/>
        <v>1</v>
      </c>
      <c r="I23" s="35" t="s">
        <v>111</v>
      </c>
    </row>
    <row r="24" spans="1:9" ht="48.75" thickBot="1" x14ac:dyDescent="0.3">
      <c r="A24" s="4" t="s">
        <v>21</v>
      </c>
      <c r="B24" s="26">
        <v>2</v>
      </c>
      <c r="C24" s="23">
        <v>2</v>
      </c>
      <c r="D24" s="46">
        <f t="shared" si="1"/>
        <v>1</v>
      </c>
      <c r="E24" s="35" t="s">
        <v>111</v>
      </c>
      <c r="F24" s="23">
        <v>2</v>
      </c>
      <c r="G24" s="23">
        <v>2</v>
      </c>
      <c r="H24" s="12">
        <f t="shared" si="5"/>
        <v>1</v>
      </c>
      <c r="I24" s="35" t="s">
        <v>111</v>
      </c>
    </row>
    <row r="25" spans="1:9" ht="16.5" thickBot="1" x14ac:dyDescent="0.3">
      <c r="A25" s="16" t="s">
        <v>22</v>
      </c>
      <c r="B25" s="17">
        <v>4</v>
      </c>
      <c r="C25" s="36">
        <f>C26+C27</f>
        <v>4</v>
      </c>
      <c r="D25" s="44">
        <f t="shared" si="1"/>
        <v>1</v>
      </c>
      <c r="E25" s="36"/>
      <c r="F25" s="36">
        <f t="shared" ref="F25:G25" si="6">F26+F27</f>
        <v>4</v>
      </c>
      <c r="G25" s="36">
        <f t="shared" si="6"/>
        <v>4</v>
      </c>
      <c r="H25" s="18">
        <f t="shared" si="5"/>
        <v>1</v>
      </c>
      <c r="I25" s="29"/>
    </row>
    <row r="26" spans="1:9" ht="60.75" thickBot="1" x14ac:dyDescent="0.3">
      <c r="A26" s="6" t="s">
        <v>23</v>
      </c>
      <c r="B26" s="26">
        <v>2</v>
      </c>
      <c r="C26" s="23">
        <v>2</v>
      </c>
      <c r="D26" s="46">
        <f t="shared" si="1"/>
        <v>1</v>
      </c>
      <c r="E26" s="35" t="s">
        <v>112</v>
      </c>
      <c r="F26" s="23">
        <v>2</v>
      </c>
      <c r="G26" s="23">
        <v>2</v>
      </c>
      <c r="H26" s="12">
        <f t="shared" si="5"/>
        <v>1</v>
      </c>
      <c r="I26" s="35" t="s">
        <v>112</v>
      </c>
    </row>
    <row r="27" spans="1:9" ht="36.75" thickBot="1" x14ac:dyDescent="0.3">
      <c r="A27" s="4" t="s">
        <v>24</v>
      </c>
      <c r="B27" s="26">
        <v>2</v>
      </c>
      <c r="C27" s="23">
        <v>2</v>
      </c>
      <c r="D27" s="46">
        <f t="shared" si="1"/>
        <v>1</v>
      </c>
      <c r="E27" s="35" t="s">
        <v>100</v>
      </c>
      <c r="F27" s="23">
        <v>2</v>
      </c>
      <c r="G27" s="23">
        <v>2</v>
      </c>
      <c r="H27" s="12">
        <f t="shared" si="5"/>
        <v>1</v>
      </c>
      <c r="I27" s="35" t="s">
        <v>100</v>
      </c>
    </row>
    <row r="28" spans="1:9" ht="16.5" thickBot="1" x14ac:dyDescent="0.3">
      <c r="A28" s="13" t="s">
        <v>25</v>
      </c>
      <c r="B28" s="14">
        <v>52</v>
      </c>
      <c r="C28" s="42">
        <f>C29+C32+C39+C44+C47+C50+C53+C58+C61</f>
        <v>50</v>
      </c>
      <c r="D28" s="15">
        <f t="shared" si="1"/>
        <v>0.96153846153846156</v>
      </c>
      <c r="E28" s="42"/>
      <c r="F28" s="42">
        <f t="shared" ref="F28" si="7">F29+F32+F39+F44+F47+F50+F53+F58+F61</f>
        <v>50</v>
      </c>
      <c r="G28" s="42">
        <f>G29+G32+G39+G44+G47+G50+G53+G58+G61</f>
        <v>50</v>
      </c>
      <c r="H28" s="15">
        <f t="shared" si="5"/>
        <v>0.96153846153846156</v>
      </c>
      <c r="I28" s="30"/>
    </row>
    <row r="29" spans="1:9" ht="32.25" thickBot="1" x14ac:dyDescent="0.3">
      <c r="A29" s="16" t="s">
        <v>26</v>
      </c>
      <c r="B29" s="17">
        <v>4</v>
      </c>
      <c r="C29" s="36">
        <f>C30+C31</f>
        <v>4</v>
      </c>
      <c r="D29" s="44">
        <f t="shared" si="1"/>
        <v>1</v>
      </c>
      <c r="E29" s="36"/>
      <c r="F29" s="36">
        <f t="shared" ref="F29" si="8">F30+F31</f>
        <v>4</v>
      </c>
      <c r="G29" s="36">
        <f>G30+G31</f>
        <v>4</v>
      </c>
      <c r="H29" s="18">
        <f t="shared" si="5"/>
        <v>1</v>
      </c>
      <c r="I29" s="31"/>
    </row>
    <row r="30" spans="1:9" ht="72.75" thickBot="1" x14ac:dyDescent="0.3">
      <c r="A30" s="6" t="s">
        <v>27</v>
      </c>
      <c r="B30" s="26">
        <v>2</v>
      </c>
      <c r="C30" s="23">
        <v>2</v>
      </c>
      <c r="D30" s="46">
        <f t="shared" si="1"/>
        <v>1</v>
      </c>
      <c r="E30" s="35" t="s">
        <v>113</v>
      </c>
      <c r="F30" s="23">
        <v>2</v>
      </c>
      <c r="G30" s="23">
        <v>2</v>
      </c>
      <c r="H30" s="12">
        <f t="shared" si="5"/>
        <v>1</v>
      </c>
      <c r="I30" s="35" t="s">
        <v>113</v>
      </c>
    </row>
    <row r="31" spans="1:9" ht="27.75" customHeight="1" thickBot="1" x14ac:dyDescent="0.3">
      <c r="A31" s="6" t="s">
        <v>28</v>
      </c>
      <c r="B31" s="26">
        <v>2</v>
      </c>
      <c r="C31" s="23">
        <v>2</v>
      </c>
      <c r="D31" s="46">
        <f t="shared" si="1"/>
        <v>1</v>
      </c>
      <c r="E31" s="35" t="s">
        <v>114</v>
      </c>
      <c r="F31" s="23">
        <v>2</v>
      </c>
      <c r="G31" s="23">
        <v>2</v>
      </c>
      <c r="H31" s="12">
        <f t="shared" si="5"/>
        <v>1</v>
      </c>
      <c r="I31" s="35" t="s">
        <v>114</v>
      </c>
    </row>
    <row r="32" spans="1:9" ht="32.25" thickBot="1" x14ac:dyDescent="0.3">
      <c r="A32" s="16" t="s">
        <v>29</v>
      </c>
      <c r="B32" s="17">
        <v>12</v>
      </c>
      <c r="C32" s="36">
        <f>SUM(C33:C38)</f>
        <v>10</v>
      </c>
      <c r="D32" s="44">
        <f t="shared" si="1"/>
        <v>0.83333333333333337</v>
      </c>
      <c r="E32" s="36"/>
      <c r="F32" s="36">
        <f t="shared" ref="F32:G32" si="9">SUM(F33:F38)</f>
        <v>10</v>
      </c>
      <c r="G32" s="36">
        <f t="shared" si="9"/>
        <v>10</v>
      </c>
      <c r="H32" s="18">
        <f t="shared" si="5"/>
        <v>0.83333333333333337</v>
      </c>
      <c r="I32" s="31"/>
    </row>
    <row r="33" spans="1:9" ht="48.75" thickBot="1" x14ac:dyDescent="0.3">
      <c r="A33" s="7" t="s">
        <v>30</v>
      </c>
      <c r="B33" s="26">
        <v>2</v>
      </c>
      <c r="C33" s="23">
        <v>2</v>
      </c>
      <c r="D33" s="46">
        <f t="shared" si="1"/>
        <v>1</v>
      </c>
      <c r="E33" s="35" t="s">
        <v>115</v>
      </c>
      <c r="F33" s="23">
        <v>2</v>
      </c>
      <c r="G33" s="23">
        <v>2</v>
      </c>
      <c r="H33" s="12">
        <f t="shared" si="5"/>
        <v>1</v>
      </c>
      <c r="I33" s="35" t="s">
        <v>115</v>
      </c>
    </row>
    <row r="34" spans="1:9" ht="36.75" thickBot="1" x14ac:dyDescent="0.3">
      <c r="A34" s="6" t="s">
        <v>31</v>
      </c>
      <c r="B34" s="26">
        <v>2</v>
      </c>
      <c r="C34" s="23">
        <v>2</v>
      </c>
      <c r="D34" s="46">
        <f t="shared" si="1"/>
        <v>1</v>
      </c>
      <c r="E34" s="35" t="s">
        <v>84</v>
      </c>
      <c r="F34" s="23">
        <v>2</v>
      </c>
      <c r="G34" s="23">
        <v>2</v>
      </c>
      <c r="H34" s="12">
        <f t="shared" ref="H34:H38" si="10">G34/B34</f>
        <v>1</v>
      </c>
      <c r="I34" s="35" t="s">
        <v>84</v>
      </c>
    </row>
    <row r="35" spans="1:9" ht="36.75" thickBot="1" x14ac:dyDescent="0.3">
      <c r="A35" s="6" t="s">
        <v>32</v>
      </c>
      <c r="B35" s="26">
        <v>2</v>
      </c>
      <c r="C35" s="23">
        <v>2</v>
      </c>
      <c r="D35" s="46">
        <f t="shared" si="1"/>
        <v>1</v>
      </c>
      <c r="E35" s="35" t="s">
        <v>85</v>
      </c>
      <c r="F35" s="23">
        <v>2</v>
      </c>
      <c r="G35" s="23">
        <v>2</v>
      </c>
      <c r="H35" s="12">
        <f t="shared" si="10"/>
        <v>1</v>
      </c>
      <c r="I35" s="35" t="s">
        <v>85</v>
      </c>
    </row>
    <row r="36" spans="1:9" ht="48.75" thickBot="1" x14ac:dyDescent="0.3">
      <c r="A36" s="6" t="s">
        <v>33</v>
      </c>
      <c r="B36" s="26">
        <v>2</v>
      </c>
      <c r="C36" s="23">
        <v>2</v>
      </c>
      <c r="D36" s="46">
        <f t="shared" si="1"/>
        <v>1</v>
      </c>
      <c r="E36" s="35" t="s">
        <v>116</v>
      </c>
      <c r="F36" s="23">
        <v>2</v>
      </c>
      <c r="G36" s="23">
        <v>2</v>
      </c>
      <c r="H36" s="12">
        <f t="shared" si="10"/>
        <v>1</v>
      </c>
      <c r="I36" s="35" t="s">
        <v>116</v>
      </c>
    </row>
    <row r="37" spans="1:9" ht="24.75" thickBot="1" x14ac:dyDescent="0.3">
      <c r="A37" s="6" t="s">
        <v>34</v>
      </c>
      <c r="B37" s="26">
        <v>2</v>
      </c>
      <c r="C37" s="23">
        <v>0</v>
      </c>
      <c r="D37" s="46">
        <f t="shared" si="1"/>
        <v>0</v>
      </c>
      <c r="E37" s="35"/>
      <c r="F37" s="23">
        <v>0</v>
      </c>
      <c r="G37" s="23">
        <v>0</v>
      </c>
      <c r="H37" s="12">
        <f t="shared" si="10"/>
        <v>0</v>
      </c>
      <c r="I37" s="35"/>
    </row>
    <row r="38" spans="1:9" ht="48.75" thickBot="1" x14ac:dyDescent="0.3">
      <c r="A38" s="6" t="s">
        <v>35</v>
      </c>
      <c r="B38" s="26">
        <v>2</v>
      </c>
      <c r="C38" s="23">
        <v>2</v>
      </c>
      <c r="D38" s="46">
        <f t="shared" si="1"/>
        <v>1</v>
      </c>
      <c r="E38" s="35" t="s">
        <v>101</v>
      </c>
      <c r="F38" s="23">
        <v>2</v>
      </c>
      <c r="G38" s="23">
        <v>2</v>
      </c>
      <c r="H38" s="12">
        <f t="shared" si="10"/>
        <v>1</v>
      </c>
      <c r="I38" s="35" t="s">
        <v>101</v>
      </c>
    </row>
    <row r="39" spans="1:9" ht="32.25" thickBot="1" x14ac:dyDescent="0.3">
      <c r="A39" s="16" t="s">
        <v>36</v>
      </c>
      <c r="B39" s="17">
        <v>8</v>
      </c>
      <c r="C39" s="36">
        <f>SUM(C40:C43)</f>
        <v>8</v>
      </c>
      <c r="D39" s="44">
        <f t="shared" si="1"/>
        <v>1</v>
      </c>
      <c r="E39" s="36"/>
      <c r="F39" s="36">
        <f t="shared" ref="F39:G39" si="11">SUM(F40:F43)</f>
        <v>8</v>
      </c>
      <c r="G39" s="36">
        <f t="shared" si="11"/>
        <v>8</v>
      </c>
      <c r="H39" s="18">
        <f>G39/B39</f>
        <v>1</v>
      </c>
      <c r="I39" s="31"/>
    </row>
    <row r="40" spans="1:9" ht="52.5" customHeight="1" thickBot="1" x14ac:dyDescent="0.3">
      <c r="A40" s="6" t="s">
        <v>37</v>
      </c>
      <c r="B40" s="26">
        <v>2</v>
      </c>
      <c r="C40" s="23">
        <v>2</v>
      </c>
      <c r="D40" s="46">
        <f t="shared" si="1"/>
        <v>1</v>
      </c>
      <c r="E40" s="35" t="s">
        <v>86</v>
      </c>
      <c r="F40" s="23">
        <v>2</v>
      </c>
      <c r="G40" s="23">
        <v>2</v>
      </c>
      <c r="H40" s="12">
        <f>G40/B40</f>
        <v>1</v>
      </c>
      <c r="I40" s="35" t="s">
        <v>86</v>
      </c>
    </row>
    <row r="41" spans="1:9" ht="36.75" thickBot="1" x14ac:dyDescent="0.3">
      <c r="A41" s="6" t="s">
        <v>38</v>
      </c>
      <c r="B41" s="26">
        <v>2</v>
      </c>
      <c r="C41" s="23">
        <v>2</v>
      </c>
      <c r="D41" s="46">
        <f t="shared" si="1"/>
        <v>1</v>
      </c>
      <c r="E41" s="35" t="s">
        <v>117</v>
      </c>
      <c r="F41" s="23">
        <v>2</v>
      </c>
      <c r="G41" s="23">
        <v>2</v>
      </c>
      <c r="H41" s="12">
        <f t="shared" ref="H41:H43" si="12">G41/B41</f>
        <v>1</v>
      </c>
      <c r="I41" s="35" t="s">
        <v>117</v>
      </c>
    </row>
    <row r="42" spans="1:9" ht="49.5" customHeight="1" thickBot="1" x14ac:dyDescent="0.3">
      <c r="A42" s="6" t="s">
        <v>39</v>
      </c>
      <c r="B42" s="26">
        <v>2</v>
      </c>
      <c r="C42" s="23">
        <v>2</v>
      </c>
      <c r="D42" s="46">
        <f t="shared" si="1"/>
        <v>1</v>
      </c>
      <c r="E42" s="35" t="s">
        <v>120</v>
      </c>
      <c r="F42" s="23">
        <v>2</v>
      </c>
      <c r="G42" s="23">
        <v>2</v>
      </c>
      <c r="H42" s="12">
        <f t="shared" si="12"/>
        <v>1</v>
      </c>
      <c r="I42" s="35" t="s">
        <v>119</v>
      </c>
    </row>
    <row r="43" spans="1:9" ht="44.25" customHeight="1" thickBot="1" x14ac:dyDescent="0.3">
      <c r="A43" s="6" t="s">
        <v>40</v>
      </c>
      <c r="B43" s="26">
        <v>2</v>
      </c>
      <c r="C43" s="23">
        <v>2</v>
      </c>
      <c r="D43" s="46">
        <f t="shared" si="1"/>
        <v>1</v>
      </c>
      <c r="E43" s="35" t="s">
        <v>87</v>
      </c>
      <c r="F43" s="23">
        <v>2</v>
      </c>
      <c r="G43" s="23">
        <v>2</v>
      </c>
      <c r="H43" s="12">
        <f t="shared" si="12"/>
        <v>1</v>
      </c>
      <c r="I43" s="35" t="s">
        <v>87</v>
      </c>
    </row>
    <row r="44" spans="1:9" ht="32.25" thickBot="1" x14ac:dyDescent="0.3">
      <c r="A44" s="16" t="s">
        <v>41</v>
      </c>
      <c r="B44" s="17">
        <v>4</v>
      </c>
      <c r="C44" s="36">
        <f>C45+C46</f>
        <v>4</v>
      </c>
      <c r="D44" s="44">
        <f t="shared" si="1"/>
        <v>1</v>
      </c>
      <c r="E44" s="36"/>
      <c r="F44" s="36">
        <f t="shared" ref="F44:G44" si="13">F45+F46</f>
        <v>4</v>
      </c>
      <c r="G44" s="36">
        <f t="shared" si="13"/>
        <v>4</v>
      </c>
      <c r="H44" s="36">
        <f>G44/B44</f>
        <v>1</v>
      </c>
      <c r="I44" s="31"/>
    </row>
    <row r="45" spans="1:9" ht="72.75" thickBot="1" x14ac:dyDescent="0.3">
      <c r="A45" s="6" t="s">
        <v>42</v>
      </c>
      <c r="B45" s="26">
        <v>2</v>
      </c>
      <c r="C45" s="23">
        <v>2</v>
      </c>
      <c r="D45" s="46">
        <f t="shared" si="1"/>
        <v>1</v>
      </c>
      <c r="E45" s="35" t="s">
        <v>118</v>
      </c>
      <c r="F45" s="23">
        <v>2</v>
      </c>
      <c r="G45" s="23">
        <v>2</v>
      </c>
      <c r="H45" s="12">
        <f>G45/B45</f>
        <v>1</v>
      </c>
      <c r="I45" s="35" t="s">
        <v>118</v>
      </c>
    </row>
    <row r="46" spans="1:9" ht="48.75" thickBot="1" x14ac:dyDescent="0.3">
      <c r="A46" s="6" t="s">
        <v>43</v>
      </c>
      <c r="B46" s="26">
        <v>2</v>
      </c>
      <c r="C46" s="23">
        <v>2</v>
      </c>
      <c r="D46" s="46">
        <f t="shared" si="1"/>
        <v>1</v>
      </c>
      <c r="E46" s="35" t="s">
        <v>88</v>
      </c>
      <c r="F46" s="23">
        <v>2</v>
      </c>
      <c r="G46" s="23">
        <v>2</v>
      </c>
      <c r="H46" s="12">
        <f>G46/B46</f>
        <v>1</v>
      </c>
      <c r="I46" s="35" t="s">
        <v>88</v>
      </c>
    </row>
    <row r="47" spans="1:9" ht="16.5" thickBot="1" x14ac:dyDescent="0.3">
      <c r="A47" s="16" t="s">
        <v>44</v>
      </c>
      <c r="B47" s="17">
        <v>4</v>
      </c>
      <c r="C47" s="36">
        <f>C48+C49</f>
        <v>4</v>
      </c>
      <c r="D47" s="44">
        <f t="shared" si="1"/>
        <v>1</v>
      </c>
      <c r="E47" s="36"/>
      <c r="F47" s="36">
        <f t="shared" ref="F47:G47" si="14">F48+F49</f>
        <v>4</v>
      </c>
      <c r="G47" s="36">
        <f t="shared" si="14"/>
        <v>4</v>
      </c>
      <c r="H47" s="18">
        <f>G47/B47</f>
        <v>1</v>
      </c>
      <c r="I47" s="31"/>
    </row>
    <row r="48" spans="1:9" ht="36.75" thickBot="1" x14ac:dyDescent="0.3">
      <c r="A48" s="6" t="s">
        <v>45</v>
      </c>
      <c r="B48" s="26">
        <v>2</v>
      </c>
      <c r="C48" s="23">
        <v>2</v>
      </c>
      <c r="D48" s="46">
        <f t="shared" si="1"/>
        <v>1</v>
      </c>
      <c r="E48" s="35" t="s">
        <v>89</v>
      </c>
      <c r="F48" s="23">
        <v>2</v>
      </c>
      <c r="G48" s="23">
        <v>2</v>
      </c>
      <c r="H48" s="12">
        <f>G48/B48</f>
        <v>1</v>
      </c>
      <c r="I48" s="35" t="s">
        <v>89</v>
      </c>
    </row>
    <row r="49" spans="1:10" ht="36.75" thickBot="1" x14ac:dyDescent="0.3">
      <c r="A49" s="4" t="s">
        <v>75</v>
      </c>
      <c r="B49" s="26">
        <v>2</v>
      </c>
      <c r="C49" s="23">
        <v>2</v>
      </c>
      <c r="D49" s="46">
        <f t="shared" si="1"/>
        <v>1</v>
      </c>
      <c r="E49" s="35" t="s">
        <v>90</v>
      </c>
      <c r="F49" s="23">
        <v>2</v>
      </c>
      <c r="G49" s="23">
        <v>2</v>
      </c>
      <c r="H49" s="12">
        <f t="shared" ref="H49:H77" si="15">G49/B49</f>
        <v>1</v>
      </c>
      <c r="I49" s="35" t="s">
        <v>90</v>
      </c>
    </row>
    <row r="50" spans="1:10" ht="32.25" thickBot="1" x14ac:dyDescent="0.3">
      <c r="A50" s="16" t="s">
        <v>46</v>
      </c>
      <c r="B50" s="17">
        <v>4</v>
      </c>
      <c r="C50" s="36">
        <f>C51+C52</f>
        <v>4</v>
      </c>
      <c r="D50" s="44">
        <f t="shared" si="1"/>
        <v>1</v>
      </c>
      <c r="E50" s="36"/>
      <c r="F50" s="36">
        <f t="shared" ref="F50:G50" si="16">F51+F52</f>
        <v>4</v>
      </c>
      <c r="G50" s="36">
        <f t="shared" si="16"/>
        <v>4</v>
      </c>
      <c r="H50" s="12">
        <f t="shared" si="15"/>
        <v>1</v>
      </c>
      <c r="I50" s="36"/>
    </row>
    <row r="51" spans="1:10" ht="48.75" thickBot="1" x14ac:dyDescent="0.3">
      <c r="A51" s="6" t="s">
        <v>47</v>
      </c>
      <c r="B51" s="26">
        <v>2</v>
      </c>
      <c r="C51" s="23">
        <v>2</v>
      </c>
      <c r="D51" s="46">
        <f t="shared" si="1"/>
        <v>1</v>
      </c>
      <c r="E51" s="35" t="s">
        <v>122</v>
      </c>
      <c r="F51" s="23">
        <v>2</v>
      </c>
      <c r="G51" s="23">
        <v>2</v>
      </c>
      <c r="H51" s="12">
        <f t="shared" si="15"/>
        <v>1</v>
      </c>
      <c r="I51" s="35" t="s">
        <v>122</v>
      </c>
    </row>
    <row r="52" spans="1:10" ht="84.75" thickBot="1" x14ac:dyDescent="0.3">
      <c r="A52" s="6" t="s">
        <v>48</v>
      </c>
      <c r="B52" s="26">
        <v>2</v>
      </c>
      <c r="C52" s="23">
        <v>2</v>
      </c>
      <c r="D52" s="46">
        <f t="shared" si="1"/>
        <v>1</v>
      </c>
      <c r="E52" s="35" t="s">
        <v>123</v>
      </c>
      <c r="F52" s="23">
        <v>2</v>
      </c>
      <c r="G52" s="23">
        <v>2</v>
      </c>
      <c r="H52" s="12">
        <f t="shared" si="15"/>
        <v>1</v>
      </c>
      <c r="I52" s="35" t="s">
        <v>123</v>
      </c>
      <c r="J52" s="39" t="s">
        <v>121</v>
      </c>
    </row>
    <row r="53" spans="1:10" ht="32.25" thickBot="1" x14ac:dyDescent="0.3">
      <c r="A53" s="19" t="s">
        <v>49</v>
      </c>
      <c r="B53" s="17">
        <v>8</v>
      </c>
      <c r="C53" s="36">
        <f>SUM(C54:C57)</f>
        <v>8</v>
      </c>
      <c r="D53" s="44">
        <f t="shared" si="1"/>
        <v>1</v>
      </c>
      <c r="E53" s="36"/>
      <c r="F53" s="36">
        <f t="shared" ref="F53:G53" si="17">SUM(F54:F57)</f>
        <v>8</v>
      </c>
      <c r="G53" s="36">
        <f t="shared" si="17"/>
        <v>8</v>
      </c>
      <c r="H53" s="12">
        <f t="shared" si="15"/>
        <v>1</v>
      </c>
      <c r="I53" s="31"/>
    </row>
    <row r="54" spans="1:10" ht="48.75" thickBot="1" x14ac:dyDescent="0.3">
      <c r="A54" s="6" t="s">
        <v>50</v>
      </c>
      <c r="B54" s="26">
        <v>2</v>
      </c>
      <c r="C54" s="23">
        <v>2</v>
      </c>
      <c r="D54" s="46">
        <f t="shared" si="1"/>
        <v>1</v>
      </c>
      <c r="E54" s="35" t="s">
        <v>124</v>
      </c>
      <c r="F54" s="23">
        <v>2</v>
      </c>
      <c r="G54" s="23">
        <v>2</v>
      </c>
      <c r="H54" s="12">
        <f t="shared" si="15"/>
        <v>1</v>
      </c>
      <c r="I54" s="35" t="s">
        <v>124</v>
      </c>
    </row>
    <row r="55" spans="1:10" ht="48.75" thickBot="1" x14ac:dyDescent="0.3">
      <c r="A55" s="6" t="s">
        <v>51</v>
      </c>
      <c r="B55" s="26">
        <v>2</v>
      </c>
      <c r="C55" s="23">
        <v>2</v>
      </c>
      <c r="D55" s="46">
        <f t="shared" si="1"/>
        <v>1</v>
      </c>
      <c r="E55" s="35" t="s">
        <v>125</v>
      </c>
      <c r="F55" s="23">
        <v>2</v>
      </c>
      <c r="G55" s="23">
        <v>2</v>
      </c>
      <c r="H55" s="12">
        <f t="shared" si="15"/>
        <v>1</v>
      </c>
      <c r="I55" s="35" t="s">
        <v>125</v>
      </c>
    </row>
    <row r="56" spans="1:10" ht="36.75" thickBot="1" x14ac:dyDescent="0.3">
      <c r="A56" s="6" t="s">
        <v>52</v>
      </c>
      <c r="B56" s="26">
        <v>2</v>
      </c>
      <c r="C56" s="23">
        <v>2</v>
      </c>
      <c r="D56" s="46">
        <f t="shared" si="1"/>
        <v>1</v>
      </c>
      <c r="E56" s="35" t="s">
        <v>126</v>
      </c>
      <c r="F56" s="23">
        <v>2</v>
      </c>
      <c r="G56" s="23">
        <v>2</v>
      </c>
      <c r="H56" s="12">
        <f t="shared" si="15"/>
        <v>1</v>
      </c>
      <c r="I56" s="35" t="s">
        <v>126</v>
      </c>
    </row>
    <row r="57" spans="1:10" ht="48.75" thickBot="1" x14ac:dyDescent="0.3">
      <c r="A57" s="6" t="s">
        <v>53</v>
      </c>
      <c r="B57" s="26">
        <v>2</v>
      </c>
      <c r="C57" s="23">
        <v>2</v>
      </c>
      <c r="D57" s="46">
        <f t="shared" si="1"/>
        <v>1</v>
      </c>
      <c r="E57" s="35" t="s">
        <v>127</v>
      </c>
      <c r="F57" s="23">
        <v>2</v>
      </c>
      <c r="G57" s="23">
        <v>2</v>
      </c>
      <c r="H57" s="12">
        <f t="shared" si="15"/>
        <v>1</v>
      </c>
      <c r="I57" s="35" t="s">
        <v>127</v>
      </c>
    </row>
    <row r="58" spans="1:10" ht="32.25" thickBot="1" x14ac:dyDescent="0.3">
      <c r="A58" s="16" t="s">
        <v>54</v>
      </c>
      <c r="B58" s="17">
        <v>4</v>
      </c>
      <c r="C58" s="36">
        <f>C59+C60</f>
        <v>4</v>
      </c>
      <c r="D58" s="44">
        <f t="shared" si="1"/>
        <v>1</v>
      </c>
      <c r="E58" s="36"/>
      <c r="F58" s="36">
        <f t="shared" ref="F58:G58" si="18">F59+F60</f>
        <v>4</v>
      </c>
      <c r="G58" s="36">
        <f t="shared" si="18"/>
        <v>4</v>
      </c>
      <c r="H58" s="12">
        <f t="shared" si="15"/>
        <v>1</v>
      </c>
      <c r="I58" s="17"/>
    </row>
    <row r="59" spans="1:10" ht="72.75" thickBot="1" x14ac:dyDescent="0.3">
      <c r="A59" s="6" t="s">
        <v>55</v>
      </c>
      <c r="B59" s="26">
        <v>2</v>
      </c>
      <c r="C59" s="23">
        <v>2</v>
      </c>
      <c r="D59" s="46">
        <f t="shared" si="1"/>
        <v>1</v>
      </c>
      <c r="E59" s="35" t="s">
        <v>91</v>
      </c>
      <c r="F59" s="23">
        <v>2</v>
      </c>
      <c r="G59" s="23">
        <v>2</v>
      </c>
      <c r="H59" s="12">
        <f t="shared" si="15"/>
        <v>1</v>
      </c>
      <c r="I59" s="35"/>
    </row>
    <row r="60" spans="1:10" ht="48.75" thickBot="1" x14ac:dyDescent="0.3">
      <c r="A60" s="6" t="s">
        <v>56</v>
      </c>
      <c r="B60" s="26">
        <v>2</v>
      </c>
      <c r="C60" s="23">
        <v>2</v>
      </c>
      <c r="D60" s="46">
        <f t="shared" si="1"/>
        <v>1</v>
      </c>
      <c r="E60" s="35" t="s">
        <v>92</v>
      </c>
      <c r="F60" s="23">
        <v>2</v>
      </c>
      <c r="G60" s="23">
        <v>2</v>
      </c>
      <c r="H60" s="12">
        <f t="shared" si="15"/>
        <v>1</v>
      </c>
      <c r="I60" s="35" t="s">
        <v>102</v>
      </c>
      <c r="J60" s="39" t="s">
        <v>102</v>
      </c>
    </row>
    <row r="61" spans="1:10" ht="16.5" thickBot="1" x14ac:dyDescent="0.3">
      <c r="A61" s="20" t="s">
        <v>57</v>
      </c>
      <c r="B61" s="17">
        <v>4</v>
      </c>
      <c r="C61" s="36">
        <f>C62+C63</f>
        <v>4</v>
      </c>
      <c r="D61" s="44">
        <f t="shared" si="1"/>
        <v>1</v>
      </c>
      <c r="E61" s="36"/>
      <c r="F61" s="36">
        <f t="shared" ref="F61:G61" si="19">F62+F63</f>
        <v>4</v>
      </c>
      <c r="G61" s="36">
        <f t="shared" si="19"/>
        <v>4</v>
      </c>
      <c r="H61" s="12">
        <f t="shared" si="15"/>
        <v>1</v>
      </c>
      <c r="I61" s="17"/>
    </row>
    <row r="62" spans="1:10" ht="72.75" thickBot="1" x14ac:dyDescent="0.3">
      <c r="A62" s="37" t="s">
        <v>58</v>
      </c>
      <c r="B62" s="26">
        <v>2</v>
      </c>
      <c r="C62" s="23">
        <v>2</v>
      </c>
      <c r="D62" s="46">
        <f t="shared" si="1"/>
        <v>1</v>
      </c>
      <c r="E62" s="35" t="s">
        <v>93</v>
      </c>
      <c r="F62" s="23">
        <v>2</v>
      </c>
      <c r="G62" s="23">
        <v>2</v>
      </c>
      <c r="H62" s="12">
        <f t="shared" si="15"/>
        <v>1</v>
      </c>
      <c r="I62" s="35"/>
    </row>
    <row r="63" spans="1:10" ht="84.75" thickBot="1" x14ac:dyDescent="0.3">
      <c r="A63" s="38" t="s">
        <v>59</v>
      </c>
      <c r="B63" s="26">
        <v>2</v>
      </c>
      <c r="C63" s="23">
        <v>2</v>
      </c>
      <c r="D63" s="46">
        <f t="shared" si="1"/>
        <v>1</v>
      </c>
      <c r="E63" s="35" t="s">
        <v>94</v>
      </c>
      <c r="F63" s="23">
        <v>2</v>
      </c>
      <c r="G63" s="23">
        <v>2</v>
      </c>
      <c r="H63" s="12">
        <f t="shared" si="15"/>
        <v>1</v>
      </c>
      <c r="I63" s="35" t="s">
        <v>99</v>
      </c>
      <c r="J63" s="39" t="s">
        <v>99</v>
      </c>
    </row>
    <row r="64" spans="1:10" ht="32.25" thickBot="1" x14ac:dyDescent="0.3">
      <c r="A64" s="21" t="s">
        <v>60</v>
      </c>
      <c r="B64" s="14">
        <v>16</v>
      </c>
      <c r="C64" s="14">
        <f>C65+C70+C73</f>
        <v>12</v>
      </c>
      <c r="D64" s="15">
        <f t="shared" si="1"/>
        <v>0.75</v>
      </c>
      <c r="E64" s="14"/>
      <c r="F64" s="14">
        <f t="shared" ref="F64:G64" si="20">F65+F70+F73</f>
        <v>12</v>
      </c>
      <c r="G64" s="14">
        <f t="shared" si="20"/>
        <v>12</v>
      </c>
      <c r="H64" s="12">
        <f t="shared" si="15"/>
        <v>0.75</v>
      </c>
      <c r="I64" s="24"/>
    </row>
    <row r="65" spans="1:10" ht="32.25" thickBot="1" x14ac:dyDescent="0.3">
      <c r="A65" s="20" t="s">
        <v>61</v>
      </c>
      <c r="B65" s="17">
        <v>8</v>
      </c>
      <c r="C65" s="36">
        <f>SUM(C66:C69)</f>
        <v>8</v>
      </c>
      <c r="D65" s="44">
        <f t="shared" si="1"/>
        <v>1</v>
      </c>
      <c r="E65" s="36"/>
      <c r="F65" s="36">
        <f t="shared" ref="F65:G65" si="21">SUM(F66:F69)</f>
        <v>8</v>
      </c>
      <c r="G65" s="36">
        <f t="shared" si="21"/>
        <v>8</v>
      </c>
      <c r="H65" s="12">
        <f t="shared" si="15"/>
        <v>1</v>
      </c>
      <c r="I65" s="17"/>
    </row>
    <row r="66" spans="1:10" ht="96.75" thickBot="1" x14ac:dyDescent="0.3">
      <c r="A66" s="8" t="s">
        <v>62</v>
      </c>
      <c r="B66" s="26">
        <v>2</v>
      </c>
      <c r="C66" s="23">
        <v>2</v>
      </c>
      <c r="D66" s="46">
        <f t="shared" si="1"/>
        <v>1</v>
      </c>
      <c r="E66" s="35" t="s">
        <v>95</v>
      </c>
      <c r="F66" s="23">
        <v>2</v>
      </c>
      <c r="G66" s="23">
        <v>2</v>
      </c>
      <c r="H66" s="12">
        <f t="shared" si="15"/>
        <v>1</v>
      </c>
      <c r="I66" s="35" t="s">
        <v>103</v>
      </c>
    </row>
    <row r="67" spans="1:10" ht="24.75" thickBot="1" x14ac:dyDescent="0.3">
      <c r="A67" s="8" t="s">
        <v>63</v>
      </c>
      <c r="B67" s="26">
        <v>2</v>
      </c>
      <c r="C67" s="23">
        <v>2</v>
      </c>
      <c r="D67" s="46">
        <f t="shared" si="1"/>
        <v>1</v>
      </c>
      <c r="E67" s="35" t="s">
        <v>128</v>
      </c>
      <c r="F67" s="23">
        <v>2</v>
      </c>
      <c r="G67" s="23">
        <v>2</v>
      </c>
      <c r="H67" s="12">
        <f t="shared" si="15"/>
        <v>1</v>
      </c>
      <c r="I67" s="35" t="s">
        <v>128</v>
      </c>
    </row>
    <row r="68" spans="1:10" ht="60.75" thickBot="1" x14ac:dyDescent="0.3">
      <c r="A68" s="8" t="s">
        <v>64</v>
      </c>
      <c r="B68" s="26">
        <v>2</v>
      </c>
      <c r="C68" s="23">
        <v>2</v>
      </c>
      <c r="D68" s="46">
        <f t="shared" si="1"/>
        <v>1</v>
      </c>
      <c r="E68" s="35" t="s">
        <v>129</v>
      </c>
      <c r="F68" s="23">
        <v>2</v>
      </c>
      <c r="G68" s="23">
        <v>2</v>
      </c>
      <c r="H68" s="12">
        <f t="shared" si="15"/>
        <v>1</v>
      </c>
      <c r="I68" s="35" t="s">
        <v>129</v>
      </c>
    </row>
    <row r="69" spans="1:10" ht="48.75" thickBot="1" x14ac:dyDescent="0.3">
      <c r="A69" s="8" t="s">
        <v>65</v>
      </c>
      <c r="B69" s="26">
        <v>2</v>
      </c>
      <c r="C69" s="23">
        <v>2</v>
      </c>
      <c r="D69" s="46">
        <f t="shared" si="1"/>
        <v>1</v>
      </c>
      <c r="E69" s="35" t="s">
        <v>104</v>
      </c>
      <c r="F69" s="23">
        <v>2</v>
      </c>
      <c r="G69" s="23">
        <v>2</v>
      </c>
      <c r="H69" s="12">
        <f t="shared" si="15"/>
        <v>1</v>
      </c>
      <c r="I69" s="35" t="s">
        <v>104</v>
      </c>
    </row>
    <row r="70" spans="1:10" ht="32.25" thickBot="1" x14ac:dyDescent="0.3">
      <c r="A70" s="20" t="s">
        <v>66</v>
      </c>
      <c r="B70" s="17">
        <v>4</v>
      </c>
      <c r="C70" s="36">
        <f>C71+C72</f>
        <v>2</v>
      </c>
      <c r="D70" s="44">
        <f t="shared" si="1"/>
        <v>0.5</v>
      </c>
      <c r="E70" s="36"/>
      <c r="F70" s="36">
        <f t="shared" ref="F70:G70" si="22">F71+F72</f>
        <v>2</v>
      </c>
      <c r="G70" s="36">
        <f t="shared" si="22"/>
        <v>2</v>
      </c>
      <c r="H70" s="12">
        <f t="shared" si="15"/>
        <v>0.5</v>
      </c>
      <c r="I70" s="17"/>
      <c r="J70" s="39" t="s">
        <v>121</v>
      </c>
    </row>
    <row r="71" spans="1:10" ht="36.75" thickBot="1" x14ac:dyDescent="0.3">
      <c r="A71" s="8" t="s">
        <v>67</v>
      </c>
      <c r="B71" s="26">
        <v>2</v>
      </c>
      <c r="C71" s="23">
        <v>2</v>
      </c>
      <c r="D71" s="46">
        <f t="shared" si="1"/>
        <v>1</v>
      </c>
      <c r="E71" s="35" t="s">
        <v>130</v>
      </c>
      <c r="F71" s="23">
        <v>2</v>
      </c>
      <c r="G71" s="23">
        <v>2</v>
      </c>
      <c r="H71" s="12">
        <f t="shared" si="15"/>
        <v>1</v>
      </c>
      <c r="I71" s="35" t="s">
        <v>130</v>
      </c>
    </row>
    <row r="72" spans="1:10" ht="24.75" thickBot="1" x14ac:dyDescent="0.3">
      <c r="A72" s="8" t="s">
        <v>68</v>
      </c>
      <c r="B72" s="26">
        <v>2</v>
      </c>
      <c r="C72" s="23">
        <v>0</v>
      </c>
      <c r="D72" s="46">
        <f t="shared" si="1"/>
        <v>0</v>
      </c>
      <c r="E72" s="35"/>
      <c r="F72" s="23">
        <v>0</v>
      </c>
      <c r="G72" s="23">
        <v>0</v>
      </c>
      <c r="H72" s="12">
        <f t="shared" si="15"/>
        <v>0</v>
      </c>
      <c r="I72" s="35"/>
    </row>
    <row r="73" spans="1:10" ht="16.5" thickBot="1" x14ac:dyDescent="0.3">
      <c r="A73" s="20" t="s">
        <v>69</v>
      </c>
      <c r="B73" s="17">
        <v>4</v>
      </c>
      <c r="C73" s="36">
        <f>C74+C75</f>
        <v>2</v>
      </c>
      <c r="D73" s="44">
        <f t="shared" si="1"/>
        <v>0.5</v>
      </c>
      <c r="E73" s="36"/>
      <c r="F73" s="36">
        <f t="shared" ref="F73" si="23">F74+F75</f>
        <v>2</v>
      </c>
      <c r="G73" s="17">
        <v>2</v>
      </c>
      <c r="H73" s="12">
        <f t="shared" si="15"/>
        <v>0.5</v>
      </c>
      <c r="I73" s="17"/>
    </row>
    <row r="74" spans="1:10" ht="36.75" thickBot="1" x14ac:dyDescent="0.3">
      <c r="A74" s="8" t="s">
        <v>70</v>
      </c>
      <c r="B74" s="26">
        <v>2</v>
      </c>
      <c r="C74" s="23">
        <v>2</v>
      </c>
      <c r="D74" s="46">
        <f t="shared" si="1"/>
        <v>1</v>
      </c>
      <c r="E74" s="35" t="s">
        <v>105</v>
      </c>
      <c r="F74" s="23">
        <v>2</v>
      </c>
      <c r="G74" s="23">
        <v>2</v>
      </c>
      <c r="H74" s="12">
        <f t="shared" si="15"/>
        <v>1</v>
      </c>
      <c r="I74" s="35" t="s">
        <v>105</v>
      </c>
    </row>
    <row r="75" spans="1:10" ht="24.75" thickBot="1" x14ac:dyDescent="0.3">
      <c r="A75" s="37" t="s">
        <v>71</v>
      </c>
      <c r="B75" s="26">
        <v>2</v>
      </c>
      <c r="C75" s="23">
        <v>0</v>
      </c>
      <c r="D75" s="46">
        <f t="shared" si="1"/>
        <v>0</v>
      </c>
      <c r="E75" s="35"/>
      <c r="F75" s="23">
        <v>0</v>
      </c>
      <c r="G75" s="23">
        <v>0</v>
      </c>
      <c r="H75" s="12">
        <f t="shared" si="15"/>
        <v>0</v>
      </c>
      <c r="I75" s="35"/>
    </row>
    <row r="76" spans="1:10" ht="16.5" thickBot="1" x14ac:dyDescent="0.3">
      <c r="A76" s="9" t="s">
        <v>72</v>
      </c>
      <c r="B76" s="25">
        <v>88</v>
      </c>
      <c r="C76" s="10">
        <f>C14+C28+C64</f>
        <v>80</v>
      </c>
      <c r="D76" s="44">
        <f t="shared" si="1"/>
        <v>0.90909090909090906</v>
      </c>
      <c r="E76" s="10"/>
      <c r="F76" s="10">
        <f t="shared" ref="F76:G76" si="24">F14+F28+F64</f>
        <v>80</v>
      </c>
      <c r="G76" s="10">
        <f t="shared" si="24"/>
        <v>80</v>
      </c>
      <c r="H76" s="12">
        <f t="shared" si="15"/>
        <v>0.90909090909090906</v>
      </c>
      <c r="I76" s="3"/>
    </row>
    <row r="77" spans="1:10" ht="16.5" thickBot="1" x14ac:dyDescent="0.3">
      <c r="A77" s="9" t="s">
        <v>73</v>
      </c>
      <c r="B77" s="25">
        <v>100</v>
      </c>
      <c r="C77" s="10">
        <f>ROUND((C76/$B$76)*100,0)</f>
        <v>91</v>
      </c>
      <c r="D77" s="44">
        <f t="shared" si="1"/>
        <v>0.91</v>
      </c>
      <c r="E77" s="10"/>
      <c r="F77" s="10">
        <f t="shared" ref="F77:G77" si="25">ROUND((F76/$B$76)*100,0)</f>
        <v>91</v>
      </c>
      <c r="G77" s="10">
        <f t="shared" si="25"/>
        <v>91</v>
      </c>
      <c r="H77" s="12">
        <f t="shared" si="15"/>
        <v>0.91</v>
      </c>
      <c r="I77" s="3"/>
    </row>
    <row r="78" spans="1:10"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5">
    <mergeCell ref="E2:I2"/>
    <mergeCell ref="A5:I5"/>
    <mergeCell ref="C78:D78"/>
    <mergeCell ref="G78:H78"/>
    <mergeCell ref="A12:A13"/>
    <mergeCell ref="B12:B13"/>
    <mergeCell ref="C12:E12"/>
    <mergeCell ref="F12:I12"/>
    <mergeCell ref="A11:I11"/>
    <mergeCell ref="A81:D81"/>
    <mergeCell ref="A82:D82"/>
    <mergeCell ref="A83:D83"/>
    <mergeCell ref="G81:I81"/>
    <mergeCell ref="G82:I82"/>
    <mergeCell ref="G83:I83"/>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1" zoomScaleNormal="100" workbookViewId="0">
      <selection activeCell="C74" sqref="C74"/>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0" width="30.28515625" style="68" customWidth="1"/>
    <col min="11"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7" t="s">
        <v>132</v>
      </c>
    </row>
    <row r="8" spans="1:11" ht="20.100000000000001" customHeight="1" x14ac:dyDescent="0.25">
      <c r="A8" s="40" t="s">
        <v>133</v>
      </c>
      <c r="D8" s="48" t="s">
        <v>134</v>
      </c>
    </row>
    <row r="9" spans="1:11" ht="21.4" customHeight="1" x14ac:dyDescent="0.25">
      <c r="A9" s="40" t="s">
        <v>135</v>
      </c>
      <c r="D9" s="48" t="s">
        <v>136</v>
      </c>
    </row>
    <row r="10" spans="1:11" ht="20.100000000000001" customHeight="1" x14ac:dyDescent="0.25">
      <c r="A10" s="40" t="s">
        <v>137</v>
      </c>
      <c r="H10" s="39" t="s">
        <v>138</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f>C14/B14</f>
        <v>0.9</v>
      </c>
      <c r="I14" s="24"/>
    </row>
    <row r="15" spans="1:11" ht="16.5" thickBot="1" x14ac:dyDescent="0.3">
      <c r="A15" s="16" t="s">
        <v>12</v>
      </c>
      <c r="B15" s="17">
        <v>12</v>
      </c>
      <c r="C15" s="36">
        <f>SUM(C16:C21)</f>
        <v>10</v>
      </c>
      <c r="D15" s="45">
        <f t="shared" ref="D15:D77" si="1">C15/B15</f>
        <v>0.83333333333333337</v>
      </c>
      <c r="E15" s="36"/>
      <c r="F15" s="36">
        <f t="shared" ref="F15" si="2">SUM(F16:F21)</f>
        <v>10</v>
      </c>
      <c r="G15" s="36">
        <f>SUM(G16:G21)</f>
        <v>10</v>
      </c>
      <c r="H15" s="45">
        <f>C15/B15</f>
        <v>0.83333333333333337</v>
      </c>
      <c r="I15" s="17"/>
      <c r="K15" s="43"/>
    </row>
    <row r="16" spans="1:11" ht="156.75" thickBot="1" x14ac:dyDescent="0.3">
      <c r="A16" s="4" t="s">
        <v>13</v>
      </c>
      <c r="B16" s="26">
        <v>2</v>
      </c>
      <c r="C16" s="23">
        <v>2</v>
      </c>
      <c r="D16" s="46">
        <f>C16/B16</f>
        <v>1</v>
      </c>
      <c r="E16" s="35" t="s">
        <v>139</v>
      </c>
      <c r="F16" s="33">
        <v>2</v>
      </c>
      <c r="G16" s="11">
        <v>2</v>
      </c>
      <c r="H16" s="12">
        <f>G16/B16</f>
        <v>1</v>
      </c>
      <c r="I16" s="35"/>
    </row>
    <row r="17" spans="1:9" ht="72.75" thickBot="1" x14ac:dyDescent="0.3">
      <c r="A17" s="6" t="s">
        <v>14</v>
      </c>
      <c r="B17" s="26">
        <v>2</v>
      </c>
      <c r="C17" s="23">
        <v>2</v>
      </c>
      <c r="D17" s="46">
        <f t="shared" si="1"/>
        <v>1</v>
      </c>
      <c r="E17" s="35" t="s">
        <v>83</v>
      </c>
      <c r="F17" s="33">
        <v>2</v>
      </c>
      <c r="G17" s="11">
        <v>2</v>
      </c>
      <c r="H17" s="12">
        <f t="shared" ref="H17:H27" si="3">G17/B17</f>
        <v>1</v>
      </c>
      <c r="I17" s="35"/>
    </row>
    <row r="18" spans="1:9" ht="96.75" thickBot="1" x14ac:dyDescent="0.3">
      <c r="A18" s="6" t="s">
        <v>15</v>
      </c>
      <c r="B18" s="26">
        <v>2</v>
      </c>
      <c r="C18" s="23">
        <v>2</v>
      </c>
      <c r="D18" s="46">
        <f t="shared" si="1"/>
        <v>1</v>
      </c>
      <c r="E18" s="35" t="s">
        <v>140</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49" t="s">
        <v>99</v>
      </c>
    </row>
    <row r="21" spans="1:9" ht="93.75" customHeight="1"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4</v>
      </c>
      <c r="D22" s="44">
        <f t="shared" si="1"/>
        <v>1</v>
      </c>
      <c r="E22" s="36"/>
      <c r="F22" s="36">
        <f t="shared" ref="F22:G22" si="4">F23+F24</f>
        <v>4</v>
      </c>
      <c r="G22" s="36">
        <f t="shared" si="4"/>
        <v>4</v>
      </c>
      <c r="H22" s="71">
        <f t="shared" si="3"/>
        <v>1</v>
      </c>
      <c r="I22" s="28"/>
    </row>
    <row r="23" spans="1:9" ht="276.75" thickBot="1" x14ac:dyDescent="0.3">
      <c r="A23" s="6" t="s">
        <v>20</v>
      </c>
      <c r="B23" s="27">
        <v>2</v>
      </c>
      <c r="C23" s="23">
        <v>2</v>
      </c>
      <c r="D23" s="46">
        <f t="shared" si="1"/>
        <v>1</v>
      </c>
      <c r="E23" s="35" t="s">
        <v>144</v>
      </c>
      <c r="F23" s="33">
        <v>2</v>
      </c>
      <c r="G23" s="11">
        <v>2</v>
      </c>
      <c r="H23" s="12">
        <f t="shared" si="3"/>
        <v>1</v>
      </c>
      <c r="I23" s="49" t="s">
        <v>145</v>
      </c>
    </row>
    <row r="24" spans="1:9" ht="120.75" thickBot="1" x14ac:dyDescent="0.3">
      <c r="A24" s="4" t="s">
        <v>21</v>
      </c>
      <c r="B24" s="26">
        <v>2</v>
      </c>
      <c r="C24" s="23">
        <v>2</v>
      </c>
      <c r="D24" s="46">
        <f t="shared" si="1"/>
        <v>1</v>
      </c>
      <c r="E24" s="35" t="s">
        <v>146</v>
      </c>
      <c r="F24" s="33">
        <v>2</v>
      </c>
      <c r="G24" s="11">
        <v>2</v>
      </c>
      <c r="H24" s="12">
        <f t="shared" si="3"/>
        <v>1</v>
      </c>
      <c r="I24" s="49" t="s">
        <v>147</v>
      </c>
    </row>
    <row r="25" spans="1:9" ht="16.5" thickBot="1" x14ac:dyDescent="0.3">
      <c r="A25" s="16" t="s">
        <v>22</v>
      </c>
      <c r="B25" s="17">
        <v>4</v>
      </c>
      <c r="C25" s="36">
        <f>C26+C27</f>
        <v>4</v>
      </c>
      <c r="D25" s="44">
        <f t="shared" si="1"/>
        <v>1</v>
      </c>
      <c r="E25" s="36"/>
      <c r="F25" s="36">
        <f t="shared" ref="F25:G25" si="5">F26+F27</f>
        <v>4</v>
      </c>
      <c r="G25" s="36">
        <f t="shared" si="5"/>
        <v>4</v>
      </c>
      <c r="H25" s="71">
        <f t="shared" si="3"/>
        <v>1</v>
      </c>
      <c r="I25" s="29"/>
    </row>
    <row r="26" spans="1:9" ht="69" customHeight="1" thickBot="1" x14ac:dyDescent="0.3">
      <c r="A26" s="6" t="s">
        <v>23</v>
      </c>
      <c r="B26" s="26">
        <v>2</v>
      </c>
      <c r="C26" s="23">
        <v>2</v>
      </c>
      <c r="D26" s="46">
        <f t="shared" si="1"/>
        <v>1</v>
      </c>
      <c r="E26" s="35" t="s">
        <v>148</v>
      </c>
      <c r="F26" s="33">
        <v>2</v>
      </c>
      <c r="G26" s="11">
        <v>2</v>
      </c>
      <c r="H26" s="12">
        <f t="shared" si="3"/>
        <v>1</v>
      </c>
      <c r="I26" s="35"/>
    </row>
    <row r="27" spans="1:9" ht="95.25" customHeight="1" thickBot="1" x14ac:dyDescent="0.3">
      <c r="A27" s="4" t="s">
        <v>24</v>
      </c>
      <c r="B27" s="26">
        <v>2</v>
      </c>
      <c r="C27" s="23">
        <v>2</v>
      </c>
      <c r="D27" s="46">
        <f t="shared" si="1"/>
        <v>1</v>
      </c>
      <c r="E27" s="35" t="s">
        <v>149</v>
      </c>
      <c r="F27" s="33">
        <v>2</v>
      </c>
      <c r="G27" s="11">
        <v>2</v>
      </c>
      <c r="H27" s="12">
        <f t="shared" si="3"/>
        <v>1</v>
      </c>
      <c r="I27" s="50" t="s">
        <v>150</v>
      </c>
    </row>
    <row r="28" spans="1:9" ht="16.5" thickBot="1" x14ac:dyDescent="0.3">
      <c r="A28" s="13" t="s">
        <v>25</v>
      </c>
      <c r="B28" s="14">
        <v>52</v>
      </c>
      <c r="C28" s="42">
        <f>C29+C32+C39+C44+C47+C50+C53+C58+C61</f>
        <v>48</v>
      </c>
      <c r="D28" s="15">
        <f t="shared" si="1"/>
        <v>0.92307692307692313</v>
      </c>
      <c r="E28" s="42"/>
      <c r="F28" s="42">
        <f t="shared" ref="F28" si="6">F29+F32+F39+F44+F47+F50+F53+F58+F61</f>
        <v>50</v>
      </c>
      <c r="G28" s="42">
        <f>G29+G32+G39+G44+G47+G50+G53+G58+G61</f>
        <v>50</v>
      </c>
      <c r="H28" s="15">
        <f>G28/B28</f>
        <v>0.96153846153846156</v>
      </c>
      <c r="I28" s="30"/>
    </row>
    <row r="29" spans="1:9" ht="32.25" thickBot="1" x14ac:dyDescent="0.3">
      <c r="A29" s="16" t="s">
        <v>26</v>
      </c>
      <c r="B29" s="17">
        <v>4</v>
      </c>
      <c r="C29" s="36">
        <f>C30+C31</f>
        <v>4</v>
      </c>
      <c r="D29" s="44">
        <f t="shared" si="1"/>
        <v>1</v>
      </c>
      <c r="E29" s="36"/>
      <c r="F29" s="36">
        <f t="shared" ref="F29" si="7">F30+F31</f>
        <v>4</v>
      </c>
      <c r="G29" s="36">
        <f>G30+G31</f>
        <v>4</v>
      </c>
      <c r="H29" s="45">
        <f t="shared" ref="H29:H75" si="8">G29/B29</f>
        <v>1</v>
      </c>
      <c r="I29" s="31"/>
    </row>
    <row r="30" spans="1:9" ht="72.75" thickBot="1" x14ac:dyDescent="0.3">
      <c r="A30" s="6" t="s">
        <v>27</v>
      </c>
      <c r="B30" s="26">
        <v>2</v>
      </c>
      <c r="C30" s="23">
        <v>2</v>
      </c>
      <c r="D30" s="46">
        <f t="shared" si="1"/>
        <v>1</v>
      </c>
      <c r="E30" s="35" t="s">
        <v>151</v>
      </c>
      <c r="F30" s="33">
        <v>2</v>
      </c>
      <c r="G30" s="11">
        <v>2</v>
      </c>
      <c r="H30" s="15">
        <f t="shared" si="8"/>
        <v>1</v>
      </c>
      <c r="I30" s="50" t="s">
        <v>152</v>
      </c>
    </row>
    <row r="31" spans="1:9" ht="35.25" customHeight="1" thickBot="1" x14ac:dyDescent="0.3">
      <c r="A31" s="6" t="s">
        <v>28</v>
      </c>
      <c r="B31" s="26">
        <v>2</v>
      </c>
      <c r="C31" s="23">
        <v>2</v>
      </c>
      <c r="D31" s="46">
        <f t="shared" si="1"/>
        <v>1</v>
      </c>
      <c r="E31" s="35" t="s">
        <v>153</v>
      </c>
      <c r="F31" s="33">
        <v>2</v>
      </c>
      <c r="G31" s="11">
        <v>2</v>
      </c>
      <c r="H31" s="15">
        <f t="shared" si="8"/>
        <v>1</v>
      </c>
      <c r="I31" s="35"/>
    </row>
    <row r="32" spans="1:9" ht="32.25" thickBot="1" x14ac:dyDescent="0.3">
      <c r="A32" s="16" t="s">
        <v>29</v>
      </c>
      <c r="B32" s="17">
        <v>12</v>
      </c>
      <c r="C32" s="36">
        <f>SUM(C33:C38)</f>
        <v>10</v>
      </c>
      <c r="D32" s="44">
        <f t="shared" si="1"/>
        <v>0.83333333333333337</v>
      </c>
      <c r="E32" s="36"/>
      <c r="F32" s="36">
        <f t="shared" ref="F32:G32" si="9">SUM(F33:F38)</f>
        <v>10</v>
      </c>
      <c r="G32" s="36">
        <f t="shared" si="9"/>
        <v>10</v>
      </c>
      <c r="H32" s="45">
        <f t="shared" si="8"/>
        <v>0.83333333333333337</v>
      </c>
      <c r="I32" s="31"/>
    </row>
    <row r="33" spans="1:9" ht="48.75" thickBot="1" x14ac:dyDescent="0.3">
      <c r="A33" s="7" t="s">
        <v>30</v>
      </c>
      <c r="B33" s="26">
        <v>2</v>
      </c>
      <c r="C33" s="23">
        <v>2</v>
      </c>
      <c r="D33" s="46">
        <f t="shared" si="1"/>
        <v>1</v>
      </c>
      <c r="E33" s="35" t="s">
        <v>154</v>
      </c>
      <c r="F33" s="33">
        <v>2</v>
      </c>
      <c r="G33" s="11">
        <v>2</v>
      </c>
      <c r="H33" s="15">
        <f t="shared" si="8"/>
        <v>1</v>
      </c>
      <c r="I33" s="51" t="s">
        <v>155</v>
      </c>
    </row>
    <row r="34" spans="1:9" ht="48.75" thickBot="1" x14ac:dyDescent="0.3">
      <c r="A34" s="6" t="s">
        <v>31</v>
      </c>
      <c r="B34" s="26">
        <v>2</v>
      </c>
      <c r="C34" s="23">
        <v>2</v>
      </c>
      <c r="D34" s="46">
        <f t="shared" si="1"/>
        <v>1</v>
      </c>
      <c r="E34" s="35" t="s">
        <v>84</v>
      </c>
      <c r="F34" s="33">
        <v>2</v>
      </c>
      <c r="G34" s="11">
        <v>2</v>
      </c>
      <c r="H34" s="15">
        <f t="shared" si="8"/>
        <v>1</v>
      </c>
      <c r="I34" s="52" t="s">
        <v>156</v>
      </c>
    </row>
    <row r="35" spans="1:9" ht="47.25" customHeight="1" thickBot="1" x14ac:dyDescent="0.3">
      <c r="A35" s="6" t="s">
        <v>32</v>
      </c>
      <c r="B35" s="26">
        <v>2</v>
      </c>
      <c r="C35" s="23">
        <v>2</v>
      </c>
      <c r="D35" s="46">
        <f t="shared" si="1"/>
        <v>1</v>
      </c>
      <c r="E35" s="35" t="s">
        <v>85</v>
      </c>
      <c r="F35" s="33">
        <v>2</v>
      </c>
      <c r="G35" s="11">
        <v>2</v>
      </c>
      <c r="H35" s="15">
        <f t="shared" si="8"/>
        <v>1</v>
      </c>
      <c r="I35" s="35"/>
    </row>
    <row r="36" spans="1:9" ht="48.75" thickBot="1" x14ac:dyDescent="0.3">
      <c r="A36" s="6" t="s">
        <v>33</v>
      </c>
      <c r="B36" s="26">
        <v>2</v>
      </c>
      <c r="C36" s="23">
        <v>2</v>
      </c>
      <c r="D36" s="46">
        <f t="shared" si="1"/>
        <v>1</v>
      </c>
      <c r="E36" s="35" t="s">
        <v>157</v>
      </c>
      <c r="F36" s="33">
        <v>2</v>
      </c>
      <c r="G36" s="11">
        <v>2</v>
      </c>
      <c r="H36" s="15">
        <f t="shared" si="8"/>
        <v>1</v>
      </c>
      <c r="I36" s="52" t="s">
        <v>158</v>
      </c>
    </row>
    <row r="37" spans="1:9" ht="60.75" thickBot="1" x14ac:dyDescent="0.3">
      <c r="A37" s="6" t="s">
        <v>34</v>
      </c>
      <c r="B37" s="26">
        <v>2</v>
      </c>
      <c r="C37" s="23">
        <v>0</v>
      </c>
      <c r="D37" s="46">
        <f t="shared" si="1"/>
        <v>0</v>
      </c>
      <c r="E37" s="35" t="s">
        <v>159</v>
      </c>
      <c r="F37" s="33">
        <v>0</v>
      </c>
      <c r="G37" s="11">
        <v>0</v>
      </c>
      <c r="H37" s="15">
        <f t="shared" si="8"/>
        <v>0</v>
      </c>
      <c r="I37" s="35"/>
    </row>
    <row r="38" spans="1:9" ht="97.5" customHeight="1" thickBot="1" x14ac:dyDescent="0.3">
      <c r="A38" s="6" t="s">
        <v>35</v>
      </c>
      <c r="B38" s="26">
        <v>2</v>
      </c>
      <c r="C38" s="23">
        <v>2</v>
      </c>
      <c r="D38" s="46">
        <f t="shared" si="1"/>
        <v>1</v>
      </c>
      <c r="E38" s="35" t="s">
        <v>160</v>
      </c>
      <c r="F38" s="33">
        <v>2</v>
      </c>
      <c r="G38" s="11">
        <v>2</v>
      </c>
      <c r="H38" s="15">
        <f t="shared" si="8"/>
        <v>1</v>
      </c>
      <c r="I38" s="52" t="s">
        <v>161</v>
      </c>
    </row>
    <row r="39" spans="1:9" ht="32.25" thickBot="1" x14ac:dyDescent="0.3">
      <c r="A39" s="16" t="s">
        <v>36</v>
      </c>
      <c r="B39" s="17">
        <v>8</v>
      </c>
      <c r="C39" s="36">
        <f>SUM(C40:C43)</f>
        <v>8</v>
      </c>
      <c r="D39" s="44">
        <f t="shared" si="1"/>
        <v>1</v>
      </c>
      <c r="E39" s="36"/>
      <c r="F39" s="36">
        <f t="shared" ref="F39:G39" si="10">SUM(F40:F43)</f>
        <v>8</v>
      </c>
      <c r="G39" s="36">
        <f t="shared" si="10"/>
        <v>8</v>
      </c>
      <c r="H39" s="45">
        <f t="shared" si="8"/>
        <v>1</v>
      </c>
      <c r="I39" s="31"/>
    </row>
    <row r="40" spans="1:9" ht="52.5" customHeight="1" thickBot="1" x14ac:dyDescent="0.3">
      <c r="A40" s="6" t="s">
        <v>37</v>
      </c>
      <c r="B40" s="26">
        <v>2</v>
      </c>
      <c r="C40" s="23">
        <v>2</v>
      </c>
      <c r="D40" s="46">
        <f t="shared" si="1"/>
        <v>1</v>
      </c>
      <c r="E40" s="35" t="s">
        <v>86</v>
      </c>
      <c r="F40" s="33">
        <v>2</v>
      </c>
      <c r="G40" s="11">
        <v>2</v>
      </c>
      <c r="H40" s="15">
        <f t="shared" si="8"/>
        <v>1</v>
      </c>
      <c r="I40" s="35"/>
    </row>
    <row r="41" spans="1:9" ht="72.75" thickBot="1" x14ac:dyDescent="0.3">
      <c r="A41" s="6" t="s">
        <v>38</v>
      </c>
      <c r="B41" s="26">
        <v>2</v>
      </c>
      <c r="C41" s="23">
        <v>2</v>
      </c>
      <c r="D41" s="46">
        <f t="shared" si="1"/>
        <v>1</v>
      </c>
      <c r="E41" s="35" t="s">
        <v>162</v>
      </c>
      <c r="F41" s="33">
        <v>2</v>
      </c>
      <c r="G41" s="11">
        <v>2</v>
      </c>
      <c r="H41" s="15">
        <f t="shared" si="8"/>
        <v>1</v>
      </c>
      <c r="I41" s="35"/>
    </row>
    <row r="42" spans="1:9" ht="94.5" customHeight="1" thickBot="1" x14ac:dyDescent="0.3">
      <c r="A42" s="6" t="s">
        <v>39</v>
      </c>
      <c r="B42" s="26">
        <v>2</v>
      </c>
      <c r="C42" s="23">
        <v>2</v>
      </c>
      <c r="D42" s="46">
        <f t="shared" si="1"/>
        <v>1</v>
      </c>
      <c r="E42" s="35" t="s">
        <v>163</v>
      </c>
      <c r="F42" s="33">
        <v>2</v>
      </c>
      <c r="G42" s="11">
        <v>2</v>
      </c>
      <c r="H42" s="15">
        <f t="shared" si="8"/>
        <v>1</v>
      </c>
      <c r="I42" s="35"/>
    </row>
    <row r="43" spans="1:9" ht="44.25" customHeight="1" thickBot="1" x14ac:dyDescent="0.3">
      <c r="A43" s="6" t="s">
        <v>40</v>
      </c>
      <c r="B43" s="26">
        <v>2</v>
      </c>
      <c r="C43" s="23">
        <v>2</v>
      </c>
      <c r="D43" s="46">
        <f t="shared" si="1"/>
        <v>1</v>
      </c>
      <c r="E43" s="35" t="s">
        <v>87</v>
      </c>
      <c r="F43" s="33">
        <v>2</v>
      </c>
      <c r="G43" s="11">
        <v>2</v>
      </c>
      <c r="H43" s="15">
        <f t="shared" si="8"/>
        <v>1</v>
      </c>
      <c r="I43" s="35"/>
    </row>
    <row r="44" spans="1:9" ht="32.25" thickBot="1" x14ac:dyDescent="0.3">
      <c r="A44" s="16" t="s">
        <v>41</v>
      </c>
      <c r="B44" s="17">
        <v>4</v>
      </c>
      <c r="C44" s="36">
        <f>C45+C46</f>
        <v>4</v>
      </c>
      <c r="D44" s="44">
        <f t="shared" si="1"/>
        <v>1</v>
      </c>
      <c r="E44" s="36"/>
      <c r="F44" s="36">
        <f t="shared" ref="F44:G44" si="11">F45+F46</f>
        <v>4</v>
      </c>
      <c r="G44" s="36">
        <f t="shared" si="11"/>
        <v>4</v>
      </c>
      <c r="H44" s="45">
        <f t="shared" si="8"/>
        <v>1</v>
      </c>
      <c r="I44" s="31"/>
    </row>
    <row r="45" spans="1:9" ht="132.75" thickBot="1" x14ac:dyDescent="0.3">
      <c r="A45" s="6" t="s">
        <v>42</v>
      </c>
      <c r="B45" s="26">
        <v>2</v>
      </c>
      <c r="C45" s="23">
        <v>2</v>
      </c>
      <c r="D45" s="46">
        <f t="shared" si="1"/>
        <v>1</v>
      </c>
      <c r="E45" s="35" t="s">
        <v>164</v>
      </c>
      <c r="F45" s="33">
        <v>2</v>
      </c>
      <c r="G45" s="11">
        <v>2</v>
      </c>
      <c r="H45" s="15">
        <f t="shared" si="8"/>
        <v>1</v>
      </c>
      <c r="I45" s="35"/>
    </row>
    <row r="46" spans="1:9" ht="72.75" thickBot="1" x14ac:dyDescent="0.3">
      <c r="A46" s="6" t="s">
        <v>43</v>
      </c>
      <c r="B46" s="26">
        <v>2</v>
      </c>
      <c r="C46" s="23">
        <v>2</v>
      </c>
      <c r="D46" s="46">
        <f t="shared" si="1"/>
        <v>1</v>
      </c>
      <c r="E46" s="35" t="s">
        <v>88</v>
      </c>
      <c r="F46" s="33">
        <v>2</v>
      </c>
      <c r="G46" s="11">
        <v>2</v>
      </c>
      <c r="H46" s="15">
        <f t="shared" si="8"/>
        <v>1</v>
      </c>
      <c r="I46" s="35"/>
    </row>
    <row r="47" spans="1:9" ht="16.5" thickBot="1" x14ac:dyDescent="0.3">
      <c r="A47" s="16" t="s">
        <v>44</v>
      </c>
      <c r="B47" s="17">
        <v>4</v>
      </c>
      <c r="C47" s="36">
        <f>C48+C49</f>
        <v>4</v>
      </c>
      <c r="D47" s="44">
        <f t="shared" si="1"/>
        <v>1</v>
      </c>
      <c r="E47" s="36"/>
      <c r="F47" s="36">
        <f t="shared" ref="F47:G47" si="12">F48+F49</f>
        <v>4</v>
      </c>
      <c r="G47" s="36">
        <f t="shared" si="12"/>
        <v>4</v>
      </c>
      <c r="H47" s="45">
        <f t="shared" si="8"/>
        <v>1</v>
      </c>
      <c r="I47" s="31"/>
    </row>
    <row r="48" spans="1:9" ht="36.75" thickBot="1" x14ac:dyDescent="0.3">
      <c r="A48" s="6" t="s">
        <v>45</v>
      </c>
      <c r="B48" s="26">
        <v>2</v>
      </c>
      <c r="C48" s="23">
        <v>2</v>
      </c>
      <c r="D48" s="46">
        <f t="shared" si="1"/>
        <v>1</v>
      </c>
      <c r="E48" s="35" t="s">
        <v>89</v>
      </c>
      <c r="F48" s="33">
        <v>2</v>
      </c>
      <c r="G48" s="11">
        <v>2</v>
      </c>
      <c r="H48" s="15">
        <f t="shared" si="8"/>
        <v>1</v>
      </c>
      <c r="I48" s="35"/>
    </row>
    <row r="49" spans="1:10" ht="48.75" thickBot="1" x14ac:dyDescent="0.3">
      <c r="A49" s="4" t="s">
        <v>75</v>
      </c>
      <c r="B49" s="26">
        <v>2</v>
      </c>
      <c r="C49" s="23">
        <v>2</v>
      </c>
      <c r="D49" s="46">
        <f t="shared" si="1"/>
        <v>1</v>
      </c>
      <c r="E49" s="35" t="s">
        <v>90</v>
      </c>
      <c r="F49" s="33">
        <v>2</v>
      </c>
      <c r="G49" s="11">
        <v>2</v>
      </c>
      <c r="H49" s="15">
        <f t="shared" si="8"/>
        <v>1</v>
      </c>
      <c r="I49" s="35"/>
    </row>
    <row r="50" spans="1:10" ht="32.25" thickBot="1" x14ac:dyDescent="0.3">
      <c r="A50" s="16" t="s">
        <v>46</v>
      </c>
      <c r="B50" s="17">
        <v>4</v>
      </c>
      <c r="C50" s="36">
        <f>C51+C52</f>
        <v>4</v>
      </c>
      <c r="D50" s="44">
        <f t="shared" si="1"/>
        <v>1</v>
      </c>
      <c r="E50" s="36"/>
      <c r="F50" s="36">
        <f t="shared" ref="F50:G50" si="13">F51+F52</f>
        <v>4</v>
      </c>
      <c r="G50" s="36">
        <f t="shared" si="13"/>
        <v>4</v>
      </c>
      <c r="H50" s="45">
        <f t="shared" si="8"/>
        <v>1</v>
      </c>
      <c r="I50" s="31"/>
    </row>
    <row r="51" spans="1:10" ht="109.5" customHeight="1" thickBot="1" x14ac:dyDescent="0.3">
      <c r="A51" s="6" t="s">
        <v>47</v>
      </c>
      <c r="B51" s="26">
        <v>2</v>
      </c>
      <c r="C51" s="23">
        <v>2</v>
      </c>
      <c r="D51" s="46">
        <f t="shared" si="1"/>
        <v>1</v>
      </c>
      <c r="E51" s="35" t="s">
        <v>165</v>
      </c>
      <c r="F51" s="33">
        <v>2</v>
      </c>
      <c r="G51" s="11">
        <v>2</v>
      </c>
      <c r="H51" s="15">
        <f t="shared" si="8"/>
        <v>1</v>
      </c>
      <c r="I51" s="52" t="s">
        <v>166</v>
      </c>
      <c r="J51" s="69"/>
    </row>
    <row r="52" spans="1:10" ht="156.75" thickBot="1" x14ac:dyDescent="0.3">
      <c r="A52" s="6" t="s">
        <v>48</v>
      </c>
      <c r="B52" s="26">
        <v>2</v>
      </c>
      <c r="C52" s="23">
        <v>2</v>
      </c>
      <c r="D52" s="46">
        <f t="shared" si="1"/>
        <v>1</v>
      </c>
      <c r="E52" s="35" t="s">
        <v>168</v>
      </c>
      <c r="F52" s="33">
        <v>2</v>
      </c>
      <c r="G52" s="11">
        <v>2</v>
      </c>
      <c r="H52" s="15">
        <f t="shared" si="8"/>
        <v>1</v>
      </c>
      <c r="I52" s="35"/>
    </row>
    <row r="53" spans="1:10" ht="32.25" thickBot="1" x14ac:dyDescent="0.3">
      <c r="A53" s="19" t="s">
        <v>49</v>
      </c>
      <c r="B53" s="17">
        <v>8</v>
      </c>
      <c r="C53" s="36">
        <f>SUM(C54:C57)</f>
        <v>8</v>
      </c>
      <c r="D53" s="44">
        <f t="shared" si="1"/>
        <v>1</v>
      </c>
      <c r="E53" s="36"/>
      <c r="F53" s="36">
        <f t="shared" ref="F53:G53" si="14">SUM(F54:F57)</f>
        <v>8</v>
      </c>
      <c r="G53" s="36">
        <f t="shared" si="14"/>
        <v>8</v>
      </c>
      <c r="H53" s="45">
        <f t="shared" si="8"/>
        <v>1</v>
      </c>
      <c r="I53" s="31"/>
    </row>
    <row r="54" spans="1:10" ht="84.75" thickBot="1" x14ac:dyDescent="0.3">
      <c r="A54" s="6" t="s">
        <v>50</v>
      </c>
      <c r="B54" s="26">
        <v>2</v>
      </c>
      <c r="C54" s="23">
        <v>2</v>
      </c>
      <c r="D54" s="46">
        <f t="shared" si="1"/>
        <v>1</v>
      </c>
      <c r="E54" s="35" t="s">
        <v>169</v>
      </c>
      <c r="F54" s="33">
        <v>2</v>
      </c>
      <c r="G54" s="11">
        <v>2</v>
      </c>
      <c r="H54" s="15">
        <f t="shared" si="8"/>
        <v>1</v>
      </c>
      <c r="I54" s="35"/>
    </row>
    <row r="55" spans="1:10" ht="108.75" thickBot="1" x14ac:dyDescent="0.3">
      <c r="A55" s="6" t="s">
        <v>51</v>
      </c>
      <c r="B55" s="26">
        <v>2</v>
      </c>
      <c r="C55" s="23">
        <v>2</v>
      </c>
      <c r="D55" s="46">
        <f t="shared" si="1"/>
        <v>1</v>
      </c>
      <c r="E55" s="35" t="s">
        <v>170</v>
      </c>
      <c r="F55" s="33">
        <v>2</v>
      </c>
      <c r="G55" s="11">
        <v>2</v>
      </c>
      <c r="H55" s="15">
        <f t="shared" si="8"/>
        <v>1</v>
      </c>
      <c r="I55" s="35"/>
    </row>
    <row r="56" spans="1:10" ht="120.75" thickBot="1" x14ac:dyDescent="0.3">
      <c r="A56" s="6" t="s">
        <v>52</v>
      </c>
      <c r="B56" s="26">
        <v>2</v>
      </c>
      <c r="C56" s="23">
        <v>2</v>
      </c>
      <c r="D56" s="46">
        <f t="shared" si="1"/>
        <v>1</v>
      </c>
      <c r="E56" s="35" t="s">
        <v>171</v>
      </c>
      <c r="F56" s="33">
        <v>2</v>
      </c>
      <c r="G56" s="11">
        <v>2</v>
      </c>
      <c r="H56" s="15">
        <f t="shared" si="8"/>
        <v>1</v>
      </c>
      <c r="I56" s="35"/>
    </row>
    <row r="57" spans="1:10" ht="108.75" thickBot="1" x14ac:dyDescent="0.3">
      <c r="A57" s="6" t="s">
        <v>53</v>
      </c>
      <c r="B57" s="26">
        <v>2</v>
      </c>
      <c r="C57" s="23">
        <v>2</v>
      </c>
      <c r="D57" s="46">
        <f t="shared" si="1"/>
        <v>1</v>
      </c>
      <c r="E57" s="35" t="s">
        <v>172</v>
      </c>
      <c r="F57" s="33">
        <v>2</v>
      </c>
      <c r="G57" s="11">
        <v>2</v>
      </c>
      <c r="H57" s="15">
        <f t="shared" si="8"/>
        <v>1</v>
      </c>
      <c r="I57" s="35"/>
    </row>
    <row r="58" spans="1:10" ht="32.25" thickBot="1" x14ac:dyDescent="0.3">
      <c r="A58" s="16" t="s">
        <v>54</v>
      </c>
      <c r="B58" s="17">
        <v>4</v>
      </c>
      <c r="C58" s="36">
        <f>C59+C60</f>
        <v>2</v>
      </c>
      <c r="D58" s="44">
        <f t="shared" si="1"/>
        <v>0.5</v>
      </c>
      <c r="E58" s="36"/>
      <c r="F58" s="36">
        <f t="shared" ref="F58:G58" si="15">F59+F60</f>
        <v>4</v>
      </c>
      <c r="G58" s="36">
        <f t="shared" si="15"/>
        <v>4</v>
      </c>
      <c r="H58" s="45">
        <f t="shared" si="8"/>
        <v>1</v>
      </c>
      <c r="I58" s="17"/>
    </row>
    <row r="59" spans="1:10" ht="96.75" thickBot="1" x14ac:dyDescent="0.3">
      <c r="A59" s="6" t="s">
        <v>55</v>
      </c>
      <c r="B59" s="26">
        <v>2</v>
      </c>
      <c r="C59" s="23">
        <v>2</v>
      </c>
      <c r="D59" s="46">
        <f t="shared" si="1"/>
        <v>1</v>
      </c>
      <c r="E59" s="35" t="s">
        <v>91</v>
      </c>
      <c r="F59" s="33">
        <v>2</v>
      </c>
      <c r="G59" s="11">
        <v>2</v>
      </c>
      <c r="H59" s="15">
        <f t="shared" si="8"/>
        <v>1</v>
      </c>
      <c r="I59" s="35"/>
    </row>
    <row r="60" spans="1:10" ht="72.75" thickBot="1" x14ac:dyDescent="0.3">
      <c r="A60" s="6" t="s">
        <v>56</v>
      </c>
      <c r="B60" s="26">
        <v>2</v>
      </c>
      <c r="C60" s="23">
        <v>0</v>
      </c>
      <c r="D60" s="46">
        <f t="shared" si="1"/>
        <v>0</v>
      </c>
      <c r="E60" s="35" t="s">
        <v>92</v>
      </c>
      <c r="F60" s="33">
        <v>2</v>
      </c>
      <c r="G60" s="11">
        <v>2</v>
      </c>
      <c r="H60" s="15">
        <f t="shared" si="8"/>
        <v>1</v>
      </c>
      <c r="I60" s="52" t="s">
        <v>102</v>
      </c>
    </row>
    <row r="61" spans="1:10" ht="16.5" thickBot="1" x14ac:dyDescent="0.3">
      <c r="A61" s="20" t="s">
        <v>57</v>
      </c>
      <c r="B61" s="17">
        <v>4</v>
      </c>
      <c r="C61" s="36">
        <f>C62+C63</f>
        <v>4</v>
      </c>
      <c r="D61" s="44">
        <f t="shared" si="1"/>
        <v>1</v>
      </c>
      <c r="E61" s="36"/>
      <c r="F61" s="36">
        <f t="shared" ref="F61:G61" si="16">F62+F63</f>
        <v>4</v>
      </c>
      <c r="G61" s="36">
        <f t="shared" si="16"/>
        <v>4</v>
      </c>
      <c r="H61" s="45">
        <f t="shared" si="8"/>
        <v>1</v>
      </c>
      <c r="I61" s="17"/>
    </row>
    <row r="62" spans="1:10" ht="99" customHeight="1" thickBot="1" x14ac:dyDescent="0.3">
      <c r="A62" s="37" t="s">
        <v>58</v>
      </c>
      <c r="B62" s="26">
        <v>2</v>
      </c>
      <c r="C62" s="23">
        <v>2</v>
      </c>
      <c r="D62" s="46">
        <f t="shared" si="1"/>
        <v>1</v>
      </c>
      <c r="E62" s="35" t="s">
        <v>93</v>
      </c>
      <c r="F62" s="33">
        <v>2</v>
      </c>
      <c r="G62" s="11">
        <v>2</v>
      </c>
      <c r="H62" s="15">
        <f t="shared" si="8"/>
        <v>1</v>
      </c>
      <c r="I62" s="35"/>
    </row>
    <row r="63" spans="1:10" ht="120.75" thickBot="1" x14ac:dyDescent="0.3">
      <c r="A63" s="38" t="s">
        <v>59</v>
      </c>
      <c r="B63" s="26">
        <v>2</v>
      </c>
      <c r="C63" s="23">
        <v>2</v>
      </c>
      <c r="D63" s="46">
        <f t="shared" si="1"/>
        <v>1</v>
      </c>
      <c r="E63" s="35" t="s">
        <v>94</v>
      </c>
      <c r="F63" s="33">
        <v>2</v>
      </c>
      <c r="G63" s="11">
        <v>2</v>
      </c>
      <c r="H63" s="15">
        <f t="shared" si="8"/>
        <v>1</v>
      </c>
      <c r="I63" s="52" t="s">
        <v>99</v>
      </c>
    </row>
    <row r="64" spans="1:10" ht="32.25" thickBot="1" x14ac:dyDescent="0.3">
      <c r="A64" s="21" t="s">
        <v>60</v>
      </c>
      <c r="B64" s="14">
        <v>16</v>
      </c>
      <c r="C64" s="14">
        <f>C65+C70+C73</f>
        <v>8</v>
      </c>
      <c r="D64" s="15">
        <f t="shared" si="1"/>
        <v>0.5</v>
      </c>
      <c r="E64" s="14"/>
      <c r="F64" s="14">
        <f t="shared" ref="F64:G64" si="17">F65+F70+F73</f>
        <v>10</v>
      </c>
      <c r="G64" s="14">
        <f t="shared" si="17"/>
        <v>10</v>
      </c>
      <c r="H64" s="15">
        <f t="shared" si="8"/>
        <v>0.625</v>
      </c>
      <c r="I64" s="24"/>
    </row>
    <row r="65" spans="1:10" ht="32.25" thickBot="1" x14ac:dyDescent="0.3">
      <c r="A65" s="20" t="s">
        <v>61</v>
      </c>
      <c r="B65" s="17">
        <v>8</v>
      </c>
      <c r="C65" s="36">
        <f>SUM(C66:C69)</f>
        <v>4</v>
      </c>
      <c r="D65" s="44">
        <f t="shared" si="1"/>
        <v>0.5</v>
      </c>
      <c r="E65" s="36"/>
      <c r="F65" s="36">
        <f t="shared" ref="F65:G65" si="18">SUM(F66:F69)</f>
        <v>6</v>
      </c>
      <c r="G65" s="36">
        <f t="shared" si="18"/>
        <v>6</v>
      </c>
      <c r="H65" s="45">
        <f t="shared" si="8"/>
        <v>0.75</v>
      </c>
      <c r="I65" s="17"/>
    </row>
    <row r="66" spans="1:10" ht="141.75" customHeight="1" thickBot="1" x14ac:dyDescent="0.3">
      <c r="A66" s="8" t="s">
        <v>62</v>
      </c>
      <c r="B66" s="26">
        <v>2</v>
      </c>
      <c r="C66" s="23">
        <v>2</v>
      </c>
      <c r="D66" s="46">
        <f t="shared" si="1"/>
        <v>1</v>
      </c>
      <c r="E66" s="35" t="s">
        <v>95</v>
      </c>
      <c r="F66" s="33">
        <v>2</v>
      </c>
      <c r="G66" s="11">
        <v>2</v>
      </c>
      <c r="H66" s="15">
        <f t="shared" si="8"/>
        <v>1</v>
      </c>
      <c r="I66" s="35"/>
    </row>
    <row r="67" spans="1:10" ht="84.75" thickBot="1" x14ac:dyDescent="0.3">
      <c r="A67" s="8" t="s">
        <v>63</v>
      </c>
      <c r="B67" s="26">
        <v>2</v>
      </c>
      <c r="C67" s="23">
        <v>0</v>
      </c>
      <c r="D67" s="46">
        <f t="shared" si="1"/>
        <v>0</v>
      </c>
      <c r="E67" s="35" t="s">
        <v>173</v>
      </c>
      <c r="F67" s="33">
        <v>0</v>
      </c>
      <c r="G67" s="11">
        <v>0</v>
      </c>
      <c r="H67" s="15">
        <f t="shared" si="8"/>
        <v>0</v>
      </c>
      <c r="I67" s="52" t="s">
        <v>174</v>
      </c>
    </row>
    <row r="68" spans="1:10" ht="120.75" thickBot="1" x14ac:dyDescent="0.3">
      <c r="A68" s="8" t="s">
        <v>64</v>
      </c>
      <c r="B68" s="26">
        <v>2</v>
      </c>
      <c r="C68" s="23">
        <v>2</v>
      </c>
      <c r="D68" s="46">
        <f t="shared" si="1"/>
        <v>1</v>
      </c>
      <c r="E68" s="35" t="s">
        <v>175</v>
      </c>
      <c r="F68" s="33">
        <v>2</v>
      </c>
      <c r="G68" s="11">
        <v>2</v>
      </c>
      <c r="H68" s="15">
        <f t="shared" si="8"/>
        <v>1</v>
      </c>
      <c r="I68" s="35"/>
    </row>
    <row r="69" spans="1:10" ht="116.25" customHeight="1" thickBot="1" x14ac:dyDescent="0.3">
      <c r="A69" s="8" t="s">
        <v>65</v>
      </c>
      <c r="B69" s="26">
        <v>2</v>
      </c>
      <c r="C69" s="23">
        <v>0</v>
      </c>
      <c r="D69" s="46">
        <f t="shared" si="1"/>
        <v>0</v>
      </c>
      <c r="E69" s="35" t="s">
        <v>176</v>
      </c>
      <c r="F69" s="33">
        <v>2</v>
      </c>
      <c r="G69" s="11">
        <v>2</v>
      </c>
      <c r="H69" s="15">
        <f t="shared" si="8"/>
        <v>1</v>
      </c>
      <c r="I69" s="52" t="s">
        <v>177</v>
      </c>
    </row>
    <row r="70" spans="1:10" ht="32.25" thickBot="1" x14ac:dyDescent="0.3">
      <c r="A70" s="20" t="s">
        <v>66</v>
      </c>
      <c r="B70" s="17">
        <v>4</v>
      </c>
      <c r="C70" s="36">
        <f>C71+C72</f>
        <v>2</v>
      </c>
      <c r="D70" s="44">
        <f t="shared" si="1"/>
        <v>0.5</v>
      </c>
      <c r="E70" s="36"/>
      <c r="F70" s="36">
        <f t="shared" ref="F70:G70" si="19">F71+F72</f>
        <v>2</v>
      </c>
      <c r="G70" s="36">
        <f t="shared" si="19"/>
        <v>2</v>
      </c>
      <c r="H70" s="45">
        <f t="shared" si="8"/>
        <v>0.5</v>
      </c>
      <c r="I70" s="17"/>
    </row>
    <row r="71" spans="1:10" ht="48.75" thickBot="1" x14ac:dyDescent="0.3">
      <c r="A71" s="8" t="s">
        <v>67</v>
      </c>
      <c r="B71" s="26">
        <v>2</v>
      </c>
      <c r="C71" s="23">
        <v>2</v>
      </c>
      <c r="D71" s="46">
        <f t="shared" si="1"/>
        <v>1</v>
      </c>
      <c r="E71" s="35" t="s">
        <v>178</v>
      </c>
      <c r="F71" s="33">
        <v>2</v>
      </c>
      <c r="G71" s="11">
        <v>2</v>
      </c>
      <c r="H71" s="15">
        <f t="shared" si="8"/>
        <v>1</v>
      </c>
      <c r="I71" s="35"/>
      <c r="J71" s="69"/>
    </row>
    <row r="72" spans="1:10" ht="36.75" thickBot="1" x14ac:dyDescent="0.3">
      <c r="A72" s="8" t="s">
        <v>68</v>
      </c>
      <c r="B72" s="26">
        <v>2</v>
      </c>
      <c r="C72" s="23">
        <v>0</v>
      </c>
      <c r="D72" s="46">
        <f t="shared" si="1"/>
        <v>0</v>
      </c>
      <c r="E72" s="35" t="s">
        <v>180</v>
      </c>
      <c r="F72" s="33">
        <v>0</v>
      </c>
      <c r="G72" s="11">
        <v>0</v>
      </c>
      <c r="H72" s="15">
        <f t="shared" si="8"/>
        <v>0</v>
      </c>
      <c r="I72" s="35"/>
    </row>
    <row r="73" spans="1:10" ht="16.5" thickBot="1" x14ac:dyDescent="0.3">
      <c r="A73" s="20" t="s">
        <v>69</v>
      </c>
      <c r="B73" s="17">
        <v>4</v>
      </c>
      <c r="C73" s="36">
        <f>C74+C75</f>
        <v>2</v>
      </c>
      <c r="D73" s="44">
        <f t="shared" si="1"/>
        <v>0.5</v>
      </c>
      <c r="E73" s="36"/>
      <c r="F73" s="36">
        <f t="shared" ref="F73" si="20">F74+F75</f>
        <v>2</v>
      </c>
      <c r="G73" s="36">
        <f>SUM(G74:G75)</f>
        <v>2</v>
      </c>
      <c r="H73" s="45">
        <f t="shared" si="8"/>
        <v>0.5</v>
      </c>
      <c r="I73" s="17"/>
    </row>
    <row r="74" spans="1:10" ht="48.75" thickBot="1" x14ac:dyDescent="0.3">
      <c r="A74" s="8" t="s">
        <v>70</v>
      </c>
      <c r="B74" s="26">
        <v>2</v>
      </c>
      <c r="C74" s="23">
        <v>2</v>
      </c>
      <c r="D74" s="46">
        <f t="shared" si="1"/>
        <v>1</v>
      </c>
      <c r="E74" s="35" t="s">
        <v>181</v>
      </c>
      <c r="F74" s="33">
        <v>2</v>
      </c>
      <c r="G74" s="11">
        <v>2</v>
      </c>
      <c r="H74" s="15">
        <f t="shared" si="8"/>
        <v>1</v>
      </c>
      <c r="I74" s="35"/>
    </row>
    <row r="75" spans="1:10" ht="36.75" customHeight="1" thickBot="1" x14ac:dyDescent="0.3">
      <c r="A75" s="37" t="s">
        <v>71</v>
      </c>
      <c r="B75" s="26">
        <v>2</v>
      </c>
      <c r="C75" s="23">
        <v>0</v>
      </c>
      <c r="D75" s="46">
        <f t="shared" si="1"/>
        <v>0</v>
      </c>
      <c r="E75" s="35" t="s">
        <v>182</v>
      </c>
      <c r="F75" s="33">
        <v>0</v>
      </c>
      <c r="G75" s="11">
        <v>0</v>
      </c>
      <c r="H75" s="15">
        <f t="shared" si="8"/>
        <v>0</v>
      </c>
      <c r="I75" s="35"/>
    </row>
    <row r="76" spans="1:10" ht="17.25" customHeight="1" thickBot="1" x14ac:dyDescent="0.3">
      <c r="A76" s="9" t="s">
        <v>72</v>
      </c>
      <c r="B76" s="25">
        <v>88</v>
      </c>
      <c r="C76" s="10">
        <f>C14+C28+C64</f>
        <v>74</v>
      </c>
      <c r="D76" s="44">
        <f t="shared" si="1"/>
        <v>0.84090909090909094</v>
      </c>
      <c r="E76" s="10"/>
      <c r="F76" s="10">
        <f t="shared" ref="F76" si="21">F14+F28+F64</f>
        <v>78</v>
      </c>
      <c r="G76" s="10">
        <f>G14+G28+G64</f>
        <v>78</v>
      </c>
      <c r="H76" s="32">
        <f>G76/B76</f>
        <v>0.88636363636363635</v>
      </c>
      <c r="I76" s="3"/>
    </row>
    <row r="77" spans="1:10" ht="16.5" thickBot="1" x14ac:dyDescent="0.3">
      <c r="A77" s="9" t="s">
        <v>73</v>
      </c>
      <c r="B77" s="25">
        <v>100</v>
      </c>
      <c r="C77" s="10">
        <f>ROUND((C76/$B$76)*100,0)</f>
        <v>84</v>
      </c>
      <c r="D77" s="44">
        <f t="shared" si="1"/>
        <v>0.84</v>
      </c>
      <c r="E77" s="10"/>
      <c r="F77" s="10">
        <f t="shared" ref="F77:G77" si="22">ROUND((F76/$B$76)*100,0)</f>
        <v>89</v>
      </c>
      <c r="G77" s="10">
        <f t="shared" si="22"/>
        <v>89</v>
      </c>
      <c r="H77" s="32">
        <f>G77/B77</f>
        <v>0.89</v>
      </c>
      <c r="I77" s="3"/>
    </row>
    <row r="78" spans="1:10"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10" ht="16.5" x14ac:dyDescent="0.25">
      <c r="A81" s="73" t="s">
        <v>82</v>
      </c>
      <c r="B81" s="73"/>
      <c r="C81" s="73"/>
      <c r="D81" s="73"/>
      <c r="G81" s="75" t="s">
        <v>81</v>
      </c>
      <c r="H81" s="75"/>
      <c r="I81" s="75"/>
    </row>
    <row r="82" spans="1:10" s="41" customFormat="1" ht="16.5" customHeight="1" x14ac:dyDescent="0.2">
      <c r="A82" s="74" t="s">
        <v>78</v>
      </c>
      <c r="B82" s="74"/>
      <c r="C82" s="74"/>
      <c r="D82" s="74"/>
      <c r="G82" s="74" t="s">
        <v>79</v>
      </c>
      <c r="H82" s="74"/>
      <c r="I82" s="74"/>
      <c r="J82" s="70"/>
    </row>
    <row r="83" spans="1:10" ht="16.5" customHeight="1" x14ac:dyDescent="0.25">
      <c r="A83" s="75" t="s">
        <v>80</v>
      </c>
      <c r="B83" s="75"/>
      <c r="C83" s="75"/>
      <c r="D83" s="75"/>
      <c r="G83" s="75" t="s">
        <v>80</v>
      </c>
      <c r="H83" s="75"/>
      <c r="I83" s="75"/>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0" zoomScaleNormal="100" workbookViewId="0">
      <selection activeCell="J80" sqref="J80"/>
    </sheetView>
  </sheetViews>
  <sheetFormatPr defaultColWidth="9.140625" defaultRowHeight="15" x14ac:dyDescent="0.25"/>
  <cols>
    <col min="1" max="1" width="39.42578125" style="39" customWidth="1"/>
    <col min="2" max="2" width="9.140625" style="39"/>
    <col min="3" max="3" width="9.42578125" style="39" customWidth="1"/>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7" t="s">
        <v>183</v>
      </c>
    </row>
    <row r="8" spans="1:11" ht="20.100000000000001" customHeight="1" x14ac:dyDescent="0.25">
      <c r="A8" s="40" t="s">
        <v>133</v>
      </c>
      <c r="D8" s="48" t="s">
        <v>134</v>
      </c>
    </row>
    <row r="9" spans="1:11" ht="21.4" customHeight="1" x14ac:dyDescent="0.25">
      <c r="A9" s="40" t="s">
        <v>135</v>
      </c>
      <c r="D9" s="48" t="s">
        <v>136</v>
      </c>
    </row>
    <row r="10" spans="1:11" ht="20.100000000000001" customHeight="1" x14ac:dyDescent="0.25">
      <c r="A10" s="40" t="s">
        <v>137</v>
      </c>
      <c r="G10" s="86" t="s">
        <v>184</v>
      </c>
      <c r="H10" s="86"/>
      <c r="I10" s="86"/>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F15+F22+F25</f>
        <v>18</v>
      </c>
      <c r="G14" s="42">
        <f>G15+G22+G25</f>
        <v>18</v>
      </c>
      <c r="H14" s="15">
        <f>G14/B14</f>
        <v>0.9</v>
      </c>
      <c r="I14" s="24"/>
    </row>
    <row r="15" spans="1:11" ht="16.5" thickBot="1" x14ac:dyDescent="0.3">
      <c r="A15" s="16" t="s">
        <v>12</v>
      </c>
      <c r="B15" s="17">
        <v>12</v>
      </c>
      <c r="C15" s="36">
        <f>SUM(C16:C21)</f>
        <v>10</v>
      </c>
      <c r="D15" s="45">
        <f t="shared" ref="D15:D77" si="0">C15/B15</f>
        <v>0.83333333333333337</v>
      </c>
      <c r="E15" s="36"/>
      <c r="F15" s="36">
        <f t="shared" ref="F15:G15" si="1">SUM(F16:F21)</f>
        <v>10</v>
      </c>
      <c r="G15" s="36">
        <f t="shared" si="1"/>
        <v>10</v>
      </c>
      <c r="H15" s="18">
        <f>G15/B15</f>
        <v>0.83333333333333337</v>
      </c>
      <c r="I15" s="17"/>
      <c r="K15" s="43"/>
    </row>
    <row r="16" spans="1:11" ht="112.5" thickBot="1" x14ac:dyDescent="0.3">
      <c r="A16" s="4" t="s">
        <v>13</v>
      </c>
      <c r="B16" s="26">
        <v>2</v>
      </c>
      <c r="C16" s="23">
        <v>2</v>
      </c>
      <c r="D16" s="46">
        <f t="shared" si="0"/>
        <v>1</v>
      </c>
      <c r="E16" s="35" t="s">
        <v>185</v>
      </c>
      <c r="F16" s="33">
        <v>2</v>
      </c>
      <c r="G16" s="11">
        <v>2</v>
      </c>
      <c r="H16" s="12">
        <f t="shared" ref="H16:H77" si="2">G16/B16</f>
        <v>1</v>
      </c>
      <c r="I16" s="35"/>
    </row>
    <row r="17" spans="1:9" ht="48.75" thickBot="1" x14ac:dyDescent="0.3">
      <c r="A17" s="6" t="s">
        <v>14</v>
      </c>
      <c r="B17" s="26">
        <v>2</v>
      </c>
      <c r="C17" s="23">
        <v>2</v>
      </c>
      <c r="D17" s="46">
        <f t="shared" si="0"/>
        <v>1</v>
      </c>
      <c r="E17" s="35" t="s">
        <v>186</v>
      </c>
      <c r="F17" s="33">
        <v>2</v>
      </c>
      <c r="G17" s="11">
        <v>2</v>
      </c>
      <c r="H17" s="12">
        <f t="shared" si="2"/>
        <v>1</v>
      </c>
      <c r="I17" s="35" t="s">
        <v>98</v>
      </c>
    </row>
    <row r="18" spans="1:9" ht="36.75" thickBot="1" x14ac:dyDescent="0.3">
      <c r="A18" s="6" t="s">
        <v>15</v>
      </c>
      <c r="B18" s="26">
        <v>2</v>
      </c>
      <c r="C18" s="23">
        <v>2</v>
      </c>
      <c r="D18" s="46">
        <f t="shared" si="0"/>
        <v>1</v>
      </c>
      <c r="E18" s="35" t="s">
        <v>187</v>
      </c>
      <c r="F18" s="33">
        <v>2</v>
      </c>
      <c r="G18" s="11">
        <v>2</v>
      </c>
      <c r="H18" s="12">
        <f t="shared" si="2"/>
        <v>1</v>
      </c>
      <c r="I18" s="35" t="s">
        <v>188</v>
      </c>
    </row>
    <row r="19" spans="1:9" ht="120.75" thickBot="1" x14ac:dyDescent="0.3">
      <c r="A19" s="6" t="s">
        <v>16</v>
      </c>
      <c r="B19" s="26">
        <v>2</v>
      </c>
      <c r="C19" s="23">
        <v>2</v>
      </c>
      <c r="D19" s="46">
        <f t="shared" si="0"/>
        <v>1</v>
      </c>
      <c r="E19" s="35" t="s">
        <v>141</v>
      </c>
      <c r="F19" s="33">
        <v>2</v>
      </c>
      <c r="G19" s="11">
        <v>2</v>
      </c>
      <c r="H19" s="12">
        <f t="shared" si="2"/>
        <v>1</v>
      </c>
      <c r="I19" s="35"/>
    </row>
    <row r="20" spans="1:9" ht="60.75" thickBot="1" x14ac:dyDescent="0.3">
      <c r="A20" s="6" t="s">
        <v>17</v>
      </c>
      <c r="B20" s="26">
        <v>2</v>
      </c>
      <c r="C20" s="23">
        <v>2</v>
      </c>
      <c r="D20" s="46">
        <f t="shared" si="0"/>
        <v>1</v>
      </c>
      <c r="E20" s="35" t="s">
        <v>189</v>
      </c>
      <c r="F20" s="33">
        <v>2</v>
      </c>
      <c r="G20" s="11">
        <v>2</v>
      </c>
      <c r="H20" s="12">
        <f t="shared" si="2"/>
        <v>1</v>
      </c>
      <c r="I20" s="35" t="s">
        <v>99</v>
      </c>
    </row>
    <row r="21" spans="1:9" ht="84.75" thickBot="1" x14ac:dyDescent="0.3">
      <c r="A21" s="6" t="s">
        <v>18</v>
      </c>
      <c r="B21" s="26">
        <v>2</v>
      </c>
      <c r="C21" s="23">
        <v>0</v>
      </c>
      <c r="D21" s="46">
        <f t="shared" si="0"/>
        <v>0</v>
      </c>
      <c r="E21" s="35" t="s">
        <v>143</v>
      </c>
      <c r="F21" s="33">
        <v>0</v>
      </c>
      <c r="G21" s="11">
        <v>0</v>
      </c>
      <c r="H21" s="12">
        <f t="shared" si="2"/>
        <v>0</v>
      </c>
      <c r="I21" s="35"/>
    </row>
    <row r="22" spans="1:9" ht="16.5" thickBot="1" x14ac:dyDescent="0.3">
      <c r="A22" s="16" t="s">
        <v>19</v>
      </c>
      <c r="B22" s="17">
        <v>4</v>
      </c>
      <c r="C22" s="36">
        <f>C23+C24</f>
        <v>4</v>
      </c>
      <c r="D22" s="44">
        <f t="shared" si="0"/>
        <v>1</v>
      </c>
      <c r="E22" s="36"/>
      <c r="F22" s="36">
        <f t="shared" ref="F22:G22" si="3">F23+F24</f>
        <v>4</v>
      </c>
      <c r="G22" s="36">
        <f t="shared" si="3"/>
        <v>4</v>
      </c>
      <c r="H22" s="18">
        <f t="shared" si="2"/>
        <v>1</v>
      </c>
      <c r="I22" s="28"/>
    </row>
    <row r="23" spans="1:9" ht="180.75" thickBot="1" x14ac:dyDescent="0.3">
      <c r="A23" s="6" t="s">
        <v>20</v>
      </c>
      <c r="B23" s="27">
        <v>2</v>
      </c>
      <c r="C23" s="23">
        <v>2</v>
      </c>
      <c r="D23" s="46">
        <f t="shared" si="0"/>
        <v>1</v>
      </c>
      <c r="E23" s="35" t="s">
        <v>190</v>
      </c>
      <c r="F23" s="33">
        <v>2</v>
      </c>
      <c r="G23" s="11">
        <v>2</v>
      </c>
      <c r="H23" s="12">
        <f t="shared" si="2"/>
        <v>1</v>
      </c>
      <c r="I23" s="35" t="s">
        <v>190</v>
      </c>
    </row>
    <row r="24" spans="1:9" ht="40.5" thickBot="1" x14ac:dyDescent="0.3">
      <c r="A24" s="4" t="s">
        <v>21</v>
      </c>
      <c r="B24" s="26">
        <v>2</v>
      </c>
      <c r="C24" s="23">
        <v>2</v>
      </c>
      <c r="D24" s="46">
        <f t="shared" si="0"/>
        <v>1</v>
      </c>
      <c r="E24" s="35" t="s">
        <v>191</v>
      </c>
      <c r="F24" s="33">
        <v>2</v>
      </c>
      <c r="G24" s="11">
        <v>2</v>
      </c>
      <c r="H24" s="12">
        <f t="shared" si="2"/>
        <v>1</v>
      </c>
      <c r="I24" s="35" t="s">
        <v>190</v>
      </c>
    </row>
    <row r="25" spans="1:9" ht="16.5" thickBot="1" x14ac:dyDescent="0.3">
      <c r="A25" s="16" t="s">
        <v>22</v>
      </c>
      <c r="B25" s="17">
        <v>4</v>
      </c>
      <c r="C25" s="36">
        <f>C26+C27</f>
        <v>4</v>
      </c>
      <c r="D25" s="44">
        <f t="shared" si="0"/>
        <v>1</v>
      </c>
      <c r="E25" s="36"/>
      <c r="F25" s="36">
        <f t="shared" ref="F25:G25" si="4">F26+F27</f>
        <v>4</v>
      </c>
      <c r="G25" s="36">
        <f t="shared" si="4"/>
        <v>4</v>
      </c>
      <c r="H25" s="18">
        <f t="shared" si="2"/>
        <v>1</v>
      </c>
      <c r="I25" s="29"/>
    </row>
    <row r="26" spans="1:9" ht="69" customHeight="1" thickBot="1" x14ac:dyDescent="0.3">
      <c r="A26" s="6" t="s">
        <v>23</v>
      </c>
      <c r="B26" s="26">
        <v>2</v>
      </c>
      <c r="C26" s="23">
        <v>2</v>
      </c>
      <c r="D26" s="46">
        <f t="shared" si="0"/>
        <v>1</v>
      </c>
      <c r="E26" s="35" t="s">
        <v>192</v>
      </c>
      <c r="F26" s="33">
        <v>2</v>
      </c>
      <c r="G26" s="11">
        <v>2</v>
      </c>
      <c r="H26" s="12">
        <f t="shared" si="2"/>
        <v>1</v>
      </c>
      <c r="I26" s="35"/>
    </row>
    <row r="27" spans="1:9" ht="60.75" thickBot="1" x14ac:dyDescent="0.3">
      <c r="A27" s="4" t="s">
        <v>24</v>
      </c>
      <c r="B27" s="26">
        <v>2</v>
      </c>
      <c r="C27" s="23">
        <v>2</v>
      </c>
      <c r="D27" s="46">
        <f t="shared" si="0"/>
        <v>1</v>
      </c>
      <c r="E27" s="35" t="s">
        <v>193</v>
      </c>
      <c r="F27" s="33">
        <v>2</v>
      </c>
      <c r="G27" s="11">
        <v>2</v>
      </c>
      <c r="H27" s="12">
        <f t="shared" si="2"/>
        <v>1</v>
      </c>
      <c r="I27" s="35" t="s">
        <v>100</v>
      </c>
    </row>
    <row r="28" spans="1:9" ht="16.5" thickBot="1" x14ac:dyDescent="0.3">
      <c r="A28" s="13" t="s">
        <v>25</v>
      </c>
      <c r="B28" s="14">
        <v>52</v>
      </c>
      <c r="C28" s="42">
        <f>C29+C32+C39+C44+C47+C50+C53+C58+C61</f>
        <v>50</v>
      </c>
      <c r="D28" s="15">
        <f t="shared" si="0"/>
        <v>0.96153846153846156</v>
      </c>
      <c r="E28" s="42"/>
      <c r="F28" s="42">
        <f t="shared" ref="F28" si="5">F29+F32+F39+F44+F47+F50+F53+F58+F61</f>
        <v>50</v>
      </c>
      <c r="G28" s="42">
        <f>G29+G32+G39+G44+G47+G50+G53+G58+G61</f>
        <v>50</v>
      </c>
      <c r="H28" s="15">
        <f t="shared" si="2"/>
        <v>0.96153846153846156</v>
      </c>
      <c r="I28" s="30"/>
    </row>
    <row r="29" spans="1:9" ht="32.25" thickBot="1" x14ac:dyDescent="0.3">
      <c r="A29" s="16" t="s">
        <v>26</v>
      </c>
      <c r="B29" s="17">
        <v>4</v>
      </c>
      <c r="C29" s="36">
        <f>C30+C31</f>
        <v>4</v>
      </c>
      <c r="D29" s="44">
        <f t="shared" si="0"/>
        <v>1</v>
      </c>
      <c r="E29" s="36"/>
      <c r="F29" s="36">
        <f t="shared" ref="F29" si="6">F30+F31</f>
        <v>4</v>
      </c>
      <c r="G29" s="36">
        <f>G30+G31</f>
        <v>4</v>
      </c>
      <c r="H29" s="18">
        <f t="shared" si="2"/>
        <v>1</v>
      </c>
      <c r="I29" s="31"/>
    </row>
    <row r="30" spans="1:9" ht="72.75" thickBot="1" x14ac:dyDescent="0.3">
      <c r="A30" s="6" t="s">
        <v>27</v>
      </c>
      <c r="B30" s="26">
        <v>2</v>
      </c>
      <c r="C30" s="23">
        <v>2</v>
      </c>
      <c r="D30" s="46">
        <f t="shared" si="0"/>
        <v>1</v>
      </c>
      <c r="E30" s="35" t="s">
        <v>194</v>
      </c>
      <c r="F30" s="33">
        <v>2</v>
      </c>
      <c r="G30" s="11">
        <v>2</v>
      </c>
      <c r="H30" s="12">
        <f t="shared" si="2"/>
        <v>1</v>
      </c>
      <c r="I30" s="35" t="s">
        <v>195</v>
      </c>
    </row>
    <row r="31" spans="1:9" ht="27.75" customHeight="1" thickBot="1" x14ac:dyDescent="0.3">
      <c r="A31" s="6" t="s">
        <v>28</v>
      </c>
      <c r="B31" s="26">
        <v>2</v>
      </c>
      <c r="C31" s="23">
        <v>2</v>
      </c>
      <c r="D31" s="46">
        <f t="shared" si="0"/>
        <v>1</v>
      </c>
      <c r="E31" s="35" t="s">
        <v>196</v>
      </c>
      <c r="F31" s="33">
        <v>2</v>
      </c>
      <c r="G31" s="11">
        <v>2</v>
      </c>
      <c r="H31" s="12">
        <f t="shared" si="2"/>
        <v>1</v>
      </c>
      <c r="I31" s="35" t="s">
        <v>196</v>
      </c>
    </row>
    <row r="32" spans="1:9" ht="32.25" thickBot="1" x14ac:dyDescent="0.3">
      <c r="A32" s="16" t="s">
        <v>29</v>
      </c>
      <c r="B32" s="17">
        <v>12</v>
      </c>
      <c r="C32" s="36">
        <f>SUM(C33:C38)</f>
        <v>10</v>
      </c>
      <c r="D32" s="44">
        <f t="shared" si="0"/>
        <v>0.83333333333333337</v>
      </c>
      <c r="E32" s="36"/>
      <c r="F32" s="36">
        <f t="shared" ref="F32:G32" si="7">SUM(F33:F38)</f>
        <v>10</v>
      </c>
      <c r="G32" s="36">
        <f t="shared" si="7"/>
        <v>10</v>
      </c>
      <c r="H32" s="18">
        <f t="shared" si="2"/>
        <v>0.83333333333333337</v>
      </c>
      <c r="I32" s="31"/>
    </row>
    <row r="33" spans="1:9" ht="39.75" thickBot="1" x14ac:dyDescent="0.3">
      <c r="A33" s="7" t="s">
        <v>30</v>
      </c>
      <c r="B33" s="26">
        <v>2</v>
      </c>
      <c r="C33" s="23">
        <v>2</v>
      </c>
      <c r="D33" s="46">
        <f t="shared" si="0"/>
        <v>1</v>
      </c>
      <c r="E33" s="35" t="s">
        <v>197</v>
      </c>
      <c r="F33" s="33">
        <v>2</v>
      </c>
      <c r="G33" s="11">
        <v>2</v>
      </c>
      <c r="H33" s="12">
        <f t="shared" si="2"/>
        <v>1</v>
      </c>
      <c r="I33" s="35" t="s">
        <v>197</v>
      </c>
    </row>
    <row r="34" spans="1:9" ht="48.75" thickBot="1" x14ac:dyDescent="0.3">
      <c r="A34" s="6" t="s">
        <v>31</v>
      </c>
      <c r="B34" s="26">
        <v>2</v>
      </c>
      <c r="C34" s="23">
        <v>2</v>
      </c>
      <c r="D34" s="46">
        <f t="shared" si="0"/>
        <v>1</v>
      </c>
      <c r="E34" s="35" t="s">
        <v>84</v>
      </c>
      <c r="F34" s="33">
        <v>2</v>
      </c>
      <c r="G34" s="11">
        <v>2</v>
      </c>
      <c r="H34" s="12">
        <f t="shared" si="2"/>
        <v>1</v>
      </c>
      <c r="I34" s="35" t="s">
        <v>84</v>
      </c>
    </row>
    <row r="35" spans="1:9" ht="36.75" thickBot="1" x14ac:dyDescent="0.3">
      <c r="A35" s="6" t="s">
        <v>32</v>
      </c>
      <c r="B35" s="26">
        <v>2</v>
      </c>
      <c r="C35" s="23">
        <v>2</v>
      </c>
      <c r="D35" s="46">
        <f t="shared" si="0"/>
        <v>1</v>
      </c>
      <c r="E35" s="35" t="s">
        <v>85</v>
      </c>
      <c r="F35" s="33">
        <v>2</v>
      </c>
      <c r="G35" s="11">
        <v>2</v>
      </c>
      <c r="H35" s="12">
        <f t="shared" si="2"/>
        <v>1</v>
      </c>
      <c r="I35" s="35" t="s">
        <v>85</v>
      </c>
    </row>
    <row r="36" spans="1:9" ht="48.75" thickBot="1" x14ac:dyDescent="0.3">
      <c r="A36" s="6" t="s">
        <v>33</v>
      </c>
      <c r="B36" s="26">
        <v>2</v>
      </c>
      <c r="C36" s="23">
        <v>2</v>
      </c>
      <c r="D36" s="46">
        <f t="shared" si="0"/>
        <v>1</v>
      </c>
      <c r="E36" s="35" t="s">
        <v>157</v>
      </c>
      <c r="F36" s="33">
        <v>2</v>
      </c>
      <c r="G36" s="11">
        <v>2</v>
      </c>
      <c r="H36" s="12">
        <f t="shared" si="2"/>
        <v>1</v>
      </c>
      <c r="I36" s="35" t="s">
        <v>158</v>
      </c>
    </row>
    <row r="37" spans="1:9" ht="24.75" thickBot="1" x14ac:dyDescent="0.3">
      <c r="A37" s="6" t="s">
        <v>34</v>
      </c>
      <c r="B37" s="26">
        <v>2</v>
      </c>
      <c r="C37" s="23">
        <v>0</v>
      </c>
      <c r="D37" s="46">
        <f t="shared" si="0"/>
        <v>0</v>
      </c>
      <c r="E37" s="35"/>
      <c r="F37" s="33">
        <v>0</v>
      </c>
      <c r="G37" s="11">
        <v>0</v>
      </c>
      <c r="H37" s="12">
        <f t="shared" si="2"/>
        <v>0</v>
      </c>
      <c r="I37" s="35"/>
    </row>
    <row r="38" spans="1:9" ht="48.75" thickBot="1" x14ac:dyDescent="0.3">
      <c r="A38" s="6" t="s">
        <v>35</v>
      </c>
      <c r="B38" s="26">
        <v>2</v>
      </c>
      <c r="C38" s="23">
        <v>2</v>
      </c>
      <c r="D38" s="46">
        <f t="shared" si="0"/>
        <v>1</v>
      </c>
      <c r="E38" s="35" t="s">
        <v>198</v>
      </c>
      <c r="F38" s="33">
        <v>2</v>
      </c>
      <c r="G38" s="11">
        <v>2</v>
      </c>
      <c r="H38" s="12">
        <f t="shared" si="2"/>
        <v>1</v>
      </c>
      <c r="I38" s="35" t="s">
        <v>101</v>
      </c>
    </row>
    <row r="39" spans="1:9" ht="32.25" thickBot="1" x14ac:dyDescent="0.3">
      <c r="A39" s="16" t="s">
        <v>36</v>
      </c>
      <c r="B39" s="17">
        <v>8</v>
      </c>
      <c r="C39" s="36">
        <f>SUM(C40:C43)</f>
        <v>8</v>
      </c>
      <c r="D39" s="44">
        <f t="shared" si="0"/>
        <v>1</v>
      </c>
      <c r="E39" s="36"/>
      <c r="F39" s="36">
        <f t="shared" ref="F39:G39" si="8">SUM(F40:F43)</f>
        <v>8</v>
      </c>
      <c r="G39" s="36">
        <f t="shared" si="8"/>
        <v>8</v>
      </c>
      <c r="H39" s="18">
        <f t="shared" si="2"/>
        <v>1</v>
      </c>
      <c r="I39" s="31"/>
    </row>
    <row r="40" spans="1:9" ht="52.5" customHeight="1" thickBot="1" x14ac:dyDescent="0.3">
      <c r="A40" s="6" t="s">
        <v>37</v>
      </c>
      <c r="B40" s="26">
        <v>2</v>
      </c>
      <c r="C40" s="23">
        <v>2</v>
      </c>
      <c r="D40" s="46">
        <f t="shared" si="0"/>
        <v>1</v>
      </c>
      <c r="E40" s="35" t="s">
        <v>86</v>
      </c>
      <c r="F40" s="33">
        <v>2</v>
      </c>
      <c r="G40" s="11">
        <v>2</v>
      </c>
      <c r="H40" s="12">
        <f t="shared" si="2"/>
        <v>1</v>
      </c>
      <c r="I40" s="35"/>
    </row>
    <row r="41" spans="1:9" ht="36.75" thickBot="1" x14ac:dyDescent="0.3">
      <c r="A41" s="6" t="s">
        <v>38</v>
      </c>
      <c r="B41" s="26">
        <v>2</v>
      </c>
      <c r="C41" s="23">
        <v>2</v>
      </c>
      <c r="D41" s="46">
        <f t="shared" si="0"/>
        <v>1</v>
      </c>
      <c r="E41" s="35" t="s">
        <v>199</v>
      </c>
      <c r="F41" s="33">
        <v>2</v>
      </c>
      <c r="G41" s="11">
        <v>2</v>
      </c>
      <c r="H41" s="12">
        <f t="shared" si="2"/>
        <v>1</v>
      </c>
      <c r="I41" s="35"/>
    </row>
    <row r="42" spans="1:9" ht="49.5" customHeight="1" thickBot="1" x14ac:dyDescent="0.3">
      <c r="A42" s="6" t="s">
        <v>39</v>
      </c>
      <c r="B42" s="26">
        <v>2</v>
      </c>
      <c r="C42" s="23">
        <v>2</v>
      </c>
      <c r="D42" s="46">
        <f t="shared" si="0"/>
        <v>1</v>
      </c>
      <c r="E42" s="35" t="s">
        <v>163</v>
      </c>
      <c r="F42" s="33">
        <v>2</v>
      </c>
      <c r="G42" s="11">
        <v>2</v>
      </c>
      <c r="H42" s="12">
        <f t="shared" si="2"/>
        <v>1</v>
      </c>
      <c r="I42" s="35"/>
    </row>
    <row r="43" spans="1:9" ht="44.25" customHeight="1" thickBot="1" x14ac:dyDescent="0.3">
      <c r="A43" s="6" t="s">
        <v>40</v>
      </c>
      <c r="B43" s="26">
        <v>2</v>
      </c>
      <c r="C43" s="23">
        <v>2</v>
      </c>
      <c r="D43" s="46">
        <f t="shared" si="0"/>
        <v>1</v>
      </c>
      <c r="E43" s="35" t="s">
        <v>87</v>
      </c>
      <c r="F43" s="33">
        <v>2</v>
      </c>
      <c r="G43" s="11">
        <v>2</v>
      </c>
      <c r="H43" s="12">
        <f t="shared" si="2"/>
        <v>1</v>
      </c>
      <c r="I43" s="35"/>
    </row>
    <row r="44" spans="1:9" ht="32.25" thickBot="1" x14ac:dyDescent="0.3">
      <c r="A44" s="16" t="s">
        <v>41</v>
      </c>
      <c r="B44" s="17">
        <v>4</v>
      </c>
      <c r="C44" s="36">
        <f>C45+C46</f>
        <v>4</v>
      </c>
      <c r="D44" s="44">
        <f t="shared" si="0"/>
        <v>1</v>
      </c>
      <c r="E44" s="36"/>
      <c r="F44" s="36">
        <f t="shared" ref="F44:G44" si="9">F45+F46</f>
        <v>4</v>
      </c>
      <c r="G44" s="36">
        <f t="shared" si="9"/>
        <v>4</v>
      </c>
      <c r="H44" s="18">
        <f t="shared" si="2"/>
        <v>1</v>
      </c>
      <c r="I44" s="31"/>
    </row>
    <row r="45" spans="1:9" ht="132.75" thickBot="1" x14ac:dyDescent="0.3">
      <c r="A45" s="6" t="s">
        <v>42</v>
      </c>
      <c r="B45" s="26">
        <v>2</v>
      </c>
      <c r="C45" s="23">
        <v>2</v>
      </c>
      <c r="D45" s="46">
        <f t="shared" si="0"/>
        <v>1</v>
      </c>
      <c r="E45" s="35" t="s">
        <v>164</v>
      </c>
      <c r="F45" s="33">
        <v>2</v>
      </c>
      <c r="G45" s="11">
        <v>2</v>
      </c>
      <c r="H45" s="12">
        <f t="shared" si="2"/>
        <v>1</v>
      </c>
      <c r="I45" s="35"/>
    </row>
    <row r="46" spans="1:9" ht="72.75" thickBot="1" x14ac:dyDescent="0.3">
      <c r="A46" s="6" t="s">
        <v>43</v>
      </c>
      <c r="B46" s="26">
        <v>2</v>
      </c>
      <c r="C46" s="23">
        <v>2</v>
      </c>
      <c r="D46" s="46">
        <f t="shared" si="0"/>
        <v>1</v>
      </c>
      <c r="E46" s="35" t="s">
        <v>88</v>
      </c>
      <c r="F46" s="33">
        <v>2</v>
      </c>
      <c r="G46" s="11">
        <v>2</v>
      </c>
      <c r="H46" s="12">
        <f t="shared" si="2"/>
        <v>1</v>
      </c>
      <c r="I46" s="35"/>
    </row>
    <row r="47" spans="1:9" ht="16.5" thickBot="1" x14ac:dyDescent="0.3">
      <c r="A47" s="16" t="s">
        <v>44</v>
      </c>
      <c r="B47" s="17">
        <v>4</v>
      </c>
      <c r="C47" s="36">
        <f>C48+C49</f>
        <v>4</v>
      </c>
      <c r="D47" s="44">
        <f t="shared" si="0"/>
        <v>1</v>
      </c>
      <c r="E47" s="36"/>
      <c r="F47" s="36">
        <f t="shared" ref="F47:G47" si="10">F48+F49</f>
        <v>4</v>
      </c>
      <c r="G47" s="36">
        <f t="shared" si="10"/>
        <v>4</v>
      </c>
      <c r="H47" s="18">
        <f t="shared" si="2"/>
        <v>1</v>
      </c>
      <c r="I47" s="31"/>
    </row>
    <row r="48" spans="1:9" ht="36.75" thickBot="1" x14ac:dyDescent="0.3">
      <c r="A48" s="6" t="s">
        <v>45</v>
      </c>
      <c r="B48" s="26">
        <v>2</v>
      </c>
      <c r="C48" s="23">
        <v>2</v>
      </c>
      <c r="D48" s="46">
        <f t="shared" si="0"/>
        <v>1</v>
      </c>
      <c r="E48" s="35" t="s">
        <v>89</v>
      </c>
      <c r="F48" s="33">
        <v>2</v>
      </c>
      <c r="G48" s="11">
        <v>2</v>
      </c>
      <c r="H48" s="12">
        <f t="shared" si="2"/>
        <v>1</v>
      </c>
      <c r="I48" s="35"/>
    </row>
    <row r="49" spans="1:9" ht="48.75" thickBot="1" x14ac:dyDescent="0.3">
      <c r="A49" s="4" t="s">
        <v>75</v>
      </c>
      <c r="B49" s="26">
        <v>2</v>
      </c>
      <c r="C49" s="23">
        <v>2</v>
      </c>
      <c r="D49" s="46">
        <f t="shared" si="0"/>
        <v>1</v>
      </c>
      <c r="E49" s="35" t="s">
        <v>90</v>
      </c>
      <c r="F49" s="33">
        <v>2</v>
      </c>
      <c r="G49" s="11">
        <v>2</v>
      </c>
      <c r="H49" s="12">
        <f t="shared" si="2"/>
        <v>1</v>
      </c>
      <c r="I49" s="35"/>
    </row>
    <row r="50" spans="1:9" ht="32.25" thickBot="1" x14ac:dyDescent="0.3">
      <c r="A50" s="16" t="s">
        <v>46</v>
      </c>
      <c r="B50" s="17">
        <v>4</v>
      </c>
      <c r="C50" s="36">
        <f>C51+C52</f>
        <v>4</v>
      </c>
      <c r="D50" s="44">
        <f t="shared" si="0"/>
        <v>1</v>
      </c>
      <c r="E50" s="36"/>
      <c r="F50" s="36">
        <f t="shared" ref="F50:G50" si="11">F51+F52</f>
        <v>4</v>
      </c>
      <c r="G50" s="36">
        <f t="shared" si="11"/>
        <v>4</v>
      </c>
      <c r="H50" s="18">
        <f t="shared" si="2"/>
        <v>1</v>
      </c>
      <c r="I50" s="31"/>
    </row>
    <row r="51" spans="1:9" ht="24.75" thickBot="1" x14ac:dyDescent="0.3">
      <c r="A51" s="6" t="s">
        <v>47</v>
      </c>
      <c r="B51" s="26">
        <v>2</v>
      </c>
      <c r="C51" s="23">
        <v>2</v>
      </c>
      <c r="D51" s="46">
        <f t="shared" si="0"/>
        <v>1</v>
      </c>
      <c r="E51" s="35"/>
      <c r="F51" s="33">
        <v>2</v>
      </c>
      <c r="G51" s="11">
        <v>2</v>
      </c>
      <c r="H51" s="12">
        <f t="shared" si="2"/>
        <v>1</v>
      </c>
      <c r="I51" s="35"/>
    </row>
    <row r="52" spans="1:9" ht="36.75" thickBot="1" x14ac:dyDescent="0.3">
      <c r="A52" s="6" t="s">
        <v>48</v>
      </c>
      <c r="B52" s="26">
        <v>2</v>
      </c>
      <c r="C52" s="23">
        <v>2</v>
      </c>
      <c r="D52" s="46">
        <f t="shared" si="0"/>
        <v>1</v>
      </c>
      <c r="E52" s="35" t="s">
        <v>200</v>
      </c>
      <c r="F52" s="33">
        <v>2</v>
      </c>
      <c r="G52" s="11">
        <v>2</v>
      </c>
      <c r="H52" s="12">
        <f t="shared" si="2"/>
        <v>1</v>
      </c>
      <c r="I52" s="35"/>
    </row>
    <row r="53" spans="1:9" ht="32.25" thickBot="1" x14ac:dyDescent="0.3">
      <c r="A53" s="19" t="s">
        <v>49</v>
      </c>
      <c r="B53" s="17">
        <v>8</v>
      </c>
      <c r="C53" s="36">
        <f>SUM(C54:C57)</f>
        <v>8</v>
      </c>
      <c r="D53" s="44">
        <f t="shared" si="0"/>
        <v>1</v>
      </c>
      <c r="E53" s="36"/>
      <c r="F53" s="36">
        <f t="shared" ref="F53:G53" si="12">SUM(F54:F57)</f>
        <v>8</v>
      </c>
      <c r="G53" s="36">
        <f t="shared" si="12"/>
        <v>8</v>
      </c>
      <c r="H53" s="18">
        <f t="shared" si="2"/>
        <v>1</v>
      </c>
      <c r="I53" s="31"/>
    </row>
    <row r="54" spans="1:9" ht="84.75" thickBot="1" x14ac:dyDescent="0.3">
      <c r="A54" s="6" t="s">
        <v>50</v>
      </c>
      <c r="B54" s="26">
        <v>2</v>
      </c>
      <c r="C54" s="23">
        <v>2</v>
      </c>
      <c r="D54" s="46">
        <f t="shared" si="0"/>
        <v>1</v>
      </c>
      <c r="E54" s="35" t="s">
        <v>169</v>
      </c>
      <c r="F54" s="33">
        <v>2</v>
      </c>
      <c r="G54" s="11">
        <v>2</v>
      </c>
      <c r="H54" s="12">
        <f t="shared" si="2"/>
        <v>1</v>
      </c>
      <c r="I54" s="35"/>
    </row>
    <row r="55" spans="1:9" ht="48.75" thickBot="1" x14ac:dyDescent="0.3">
      <c r="A55" s="6" t="s">
        <v>51</v>
      </c>
      <c r="B55" s="26">
        <v>2</v>
      </c>
      <c r="C55" s="23">
        <v>2</v>
      </c>
      <c r="D55" s="46">
        <f t="shared" si="0"/>
        <v>1</v>
      </c>
      <c r="E55" s="35" t="s">
        <v>201</v>
      </c>
      <c r="F55" s="33">
        <v>2</v>
      </c>
      <c r="G55" s="11">
        <v>2</v>
      </c>
      <c r="H55" s="12">
        <f t="shared" si="2"/>
        <v>1</v>
      </c>
      <c r="I55" s="35"/>
    </row>
    <row r="56" spans="1:9" ht="72.75" thickBot="1" x14ac:dyDescent="0.3">
      <c r="A56" s="6" t="s">
        <v>52</v>
      </c>
      <c r="B56" s="26">
        <v>2</v>
      </c>
      <c r="C56" s="23">
        <v>2</v>
      </c>
      <c r="D56" s="46">
        <f t="shared" si="0"/>
        <v>1</v>
      </c>
      <c r="E56" s="35" t="s">
        <v>202</v>
      </c>
      <c r="F56" s="33">
        <v>2</v>
      </c>
      <c r="G56" s="11">
        <v>2</v>
      </c>
      <c r="H56" s="12">
        <f t="shared" si="2"/>
        <v>1</v>
      </c>
      <c r="I56" s="35"/>
    </row>
    <row r="57" spans="1:9" ht="108.75" thickBot="1" x14ac:dyDescent="0.3">
      <c r="A57" s="6" t="s">
        <v>53</v>
      </c>
      <c r="B57" s="26">
        <v>2</v>
      </c>
      <c r="C57" s="23">
        <v>2</v>
      </c>
      <c r="D57" s="46">
        <f t="shared" si="0"/>
        <v>1</v>
      </c>
      <c r="E57" s="35" t="s">
        <v>172</v>
      </c>
      <c r="F57" s="33">
        <v>2</v>
      </c>
      <c r="G57" s="11">
        <v>2</v>
      </c>
      <c r="H57" s="12">
        <f t="shared" si="2"/>
        <v>1</v>
      </c>
      <c r="I57" s="35"/>
    </row>
    <row r="58" spans="1:9" ht="32.25" thickBot="1" x14ac:dyDescent="0.3">
      <c r="A58" s="16" t="s">
        <v>54</v>
      </c>
      <c r="B58" s="17">
        <v>4</v>
      </c>
      <c r="C58" s="36">
        <f>C59+C60</f>
        <v>4</v>
      </c>
      <c r="D58" s="44">
        <f t="shared" si="0"/>
        <v>1</v>
      </c>
      <c r="E58" s="36"/>
      <c r="F58" s="36">
        <f t="shared" ref="F58:G58" si="13">F59+F60</f>
        <v>4</v>
      </c>
      <c r="G58" s="36">
        <f t="shared" si="13"/>
        <v>4</v>
      </c>
      <c r="H58" s="18">
        <f t="shared" si="2"/>
        <v>1</v>
      </c>
      <c r="I58" s="17"/>
    </row>
    <row r="59" spans="1:9" ht="96.75" thickBot="1" x14ac:dyDescent="0.3">
      <c r="A59" s="6" t="s">
        <v>55</v>
      </c>
      <c r="B59" s="26">
        <v>2</v>
      </c>
      <c r="C59" s="23">
        <v>2</v>
      </c>
      <c r="D59" s="46">
        <f t="shared" si="0"/>
        <v>1</v>
      </c>
      <c r="E59" s="35" t="s">
        <v>91</v>
      </c>
      <c r="F59" s="33">
        <v>2</v>
      </c>
      <c r="G59" s="11">
        <v>2</v>
      </c>
      <c r="H59" s="12">
        <f t="shared" si="2"/>
        <v>1</v>
      </c>
      <c r="I59" s="35"/>
    </row>
    <row r="60" spans="1:9" ht="24.75" thickBot="1" x14ac:dyDescent="0.3">
      <c r="A60" s="6" t="s">
        <v>56</v>
      </c>
      <c r="B60" s="26">
        <v>2</v>
      </c>
      <c r="C60" s="23">
        <v>2</v>
      </c>
      <c r="D60" s="46">
        <f t="shared" si="0"/>
        <v>1</v>
      </c>
      <c r="E60" s="35" t="s">
        <v>102</v>
      </c>
      <c r="F60" s="33">
        <v>2</v>
      </c>
      <c r="G60" s="11">
        <v>2</v>
      </c>
      <c r="H60" s="12">
        <f t="shared" si="2"/>
        <v>1</v>
      </c>
      <c r="I60" s="35" t="s">
        <v>102</v>
      </c>
    </row>
    <row r="61" spans="1:9" ht="16.5" thickBot="1" x14ac:dyDescent="0.3">
      <c r="A61" s="20" t="s">
        <v>57</v>
      </c>
      <c r="B61" s="17">
        <v>4</v>
      </c>
      <c r="C61" s="36">
        <f>C62+C63</f>
        <v>4</v>
      </c>
      <c r="D61" s="44">
        <f t="shared" si="0"/>
        <v>1</v>
      </c>
      <c r="E61" s="36"/>
      <c r="F61" s="36">
        <f t="shared" ref="F61:G61" si="14">F62+F63</f>
        <v>4</v>
      </c>
      <c r="G61" s="36">
        <f t="shared" si="14"/>
        <v>4</v>
      </c>
      <c r="H61" s="18">
        <f t="shared" si="2"/>
        <v>1</v>
      </c>
      <c r="I61" s="17"/>
    </row>
    <row r="62" spans="1:9" ht="84.75" thickBot="1" x14ac:dyDescent="0.3">
      <c r="A62" s="37" t="s">
        <v>58</v>
      </c>
      <c r="B62" s="26">
        <v>2</v>
      </c>
      <c r="C62" s="23">
        <v>2</v>
      </c>
      <c r="D62" s="46">
        <f t="shared" si="0"/>
        <v>1</v>
      </c>
      <c r="E62" s="35" t="s">
        <v>93</v>
      </c>
      <c r="F62" s="33">
        <v>2</v>
      </c>
      <c r="G62" s="11">
        <v>2</v>
      </c>
      <c r="H62" s="12">
        <f t="shared" si="2"/>
        <v>1</v>
      </c>
      <c r="I62" s="35"/>
    </row>
    <row r="63" spans="1:9" ht="72.75" thickBot="1" x14ac:dyDescent="0.3">
      <c r="A63" s="38" t="s">
        <v>59</v>
      </c>
      <c r="B63" s="26">
        <v>2</v>
      </c>
      <c r="C63" s="23">
        <v>2</v>
      </c>
      <c r="D63" s="46">
        <f t="shared" si="0"/>
        <v>1</v>
      </c>
      <c r="E63" s="35" t="s">
        <v>99</v>
      </c>
      <c r="F63" s="33">
        <v>2</v>
      </c>
      <c r="G63" s="11">
        <v>2</v>
      </c>
      <c r="H63" s="12">
        <f t="shared" si="2"/>
        <v>1</v>
      </c>
      <c r="I63" s="35" t="s">
        <v>99</v>
      </c>
    </row>
    <row r="64" spans="1:9" ht="32.25" thickBot="1" x14ac:dyDescent="0.3">
      <c r="A64" s="21" t="s">
        <v>60</v>
      </c>
      <c r="B64" s="14">
        <v>16</v>
      </c>
      <c r="C64" s="14">
        <f>C65+C70+C73</f>
        <v>8</v>
      </c>
      <c r="D64" s="15">
        <f t="shared" si="0"/>
        <v>0.5</v>
      </c>
      <c r="E64" s="14"/>
      <c r="F64" s="42">
        <f>F65+F70+F73</f>
        <v>8</v>
      </c>
      <c r="G64" s="14">
        <f t="shared" ref="G64" si="15">G65+G70+G73</f>
        <v>8</v>
      </c>
      <c r="H64" s="15">
        <f t="shared" si="2"/>
        <v>0.5</v>
      </c>
      <c r="I64" s="24"/>
    </row>
    <row r="65" spans="1:9" ht="32.25" thickBot="1" x14ac:dyDescent="0.3">
      <c r="A65" s="20" t="s">
        <v>61</v>
      </c>
      <c r="B65" s="17">
        <v>8</v>
      </c>
      <c r="C65" s="36">
        <f>SUM(C66:C69)</f>
        <v>4</v>
      </c>
      <c r="D65" s="44">
        <f t="shared" si="0"/>
        <v>0.5</v>
      </c>
      <c r="E65" s="36"/>
      <c r="F65" s="36">
        <f>SUM(F66:F69)</f>
        <v>4</v>
      </c>
      <c r="G65" s="36">
        <f t="shared" ref="G65" si="16">SUM(G66:G69)</f>
        <v>4</v>
      </c>
      <c r="H65" s="18">
        <f t="shared" si="2"/>
        <v>0.5</v>
      </c>
      <c r="I65" s="17"/>
    </row>
    <row r="66" spans="1:9" ht="72.75" thickBot="1" x14ac:dyDescent="0.3">
      <c r="A66" s="8" t="s">
        <v>62</v>
      </c>
      <c r="B66" s="26">
        <v>2</v>
      </c>
      <c r="C66" s="23">
        <v>2</v>
      </c>
      <c r="D66" s="46">
        <f t="shared" si="0"/>
        <v>1</v>
      </c>
      <c r="E66" s="35" t="s">
        <v>103</v>
      </c>
      <c r="F66" s="33">
        <v>2</v>
      </c>
      <c r="G66" s="11">
        <v>2</v>
      </c>
      <c r="H66" s="12">
        <f t="shared" si="2"/>
        <v>1</v>
      </c>
      <c r="I66" s="35" t="s">
        <v>103</v>
      </c>
    </row>
    <row r="67" spans="1:9" ht="16.5" thickBot="1" x14ac:dyDescent="0.3">
      <c r="A67" s="8" t="s">
        <v>63</v>
      </c>
      <c r="B67" s="26">
        <v>2</v>
      </c>
      <c r="C67" s="23">
        <v>0</v>
      </c>
      <c r="D67" s="46">
        <f t="shared" si="0"/>
        <v>0</v>
      </c>
      <c r="E67" s="35"/>
      <c r="F67" s="33">
        <v>0</v>
      </c>
      <c r="G67" s="11">
        <v>0</v>
      </c>
      <c r="H67" s="12">
        <f t="shared" si="2"/>
        <v>0</v>
      </c>
      <c r="I67" s="35"/>
    </row>
    <row r="68" spans="1:9" ht="60.75" thickBot="1" x14ac:dyDescent="0.3">
      <c r="A68" s="8" t="s">
        <v>64</v>
      </c>
      <c r="B68" s="26">
        <v>2</v>
      </c>
      <c r="C68" s="23">
        <v>2</v>
      </c>
      <c r="D68" s="46">
        <f t="shared" si="0"/>
        <v>1</v>
      </c>
      <c r="E68" s="35" t="s">
        <v>203</v>
      </c>
      <c r="F68" s="33">
        <v>2</v>
      </c>
      <c r="G68" s="11">
        <v>2</v>
      </c>
      <c r="H68" s="12">
        <f t="shared" si="2"/>
        <v>1</v>
      </c>
      <c r="I68" s="35" t="s">
        <v>203</v>
      </c>
    </row>
    <row r="69" spans="1:9" ht="48.75" thickBot="1" x14ac:dyDescent="0.3">
      <c r="A69" s="8" t="s">
        <v>65</v>
      </c>
      <c r="B69" s="26">
        <v>2</v>
      </c>
      <c r="C69" s="23">
        <v>0</v>
      </c>
      <c r="D69" s="46">
        <f t="shared" si="0"/>
        <v>0</v>
      </c>
      <c r="E69" s="35" t="s">
        <v>204</v>
      </c>
      <c r="F69" s="33">
        <v>0</v>
      </c>
      <c r="G69" s="11">
        <v>0</v>
      </c>
      <c r="H69" s="12">
        <f t="shared" si="2"/>
        <v>0</v>
      </c>
      <c r="I69" s="35" t="s">
        <v>104</v>
      </c>
    </row>
    <row r="70" spans="1:9" ht="32.25" thickBot="1" x14ac:dyDescent="0.3">
      <c r="A70" s="20" t="s">
        <v>66</v>
      </c>
      <c r="B70" s="17">
        <v>4</v>
      </c>
      <c r="C70" s="36">
        <f>C71+C72</f>
        <v>2</v>
      </c>
      <c r="D70" s="44">
        <f t="shared" si="0"/>
        <v>0.5</v>
      </c>
      <c r="E70" s="36"/>
      <c r="F70" s="36">
        <f t="shared" ref="F70:G70" si="17">F71+F72</f>
        <v>2</v>
      </c>
      <c r="G70" s="36">
        <f t="shared" si="17"/>
        <v>2</v>
      </c>
      <c r="H70" s="18">
        <f t="shared" si="2"/>
        <v>0.5</v>
      </c>
      <c r="I70" s="17"/>
    </row>
    <row r="71" spans="1:9" ht="48.75" thickBot="1" x14ac:dyDescent="0.3">
      <c r="A71" s="8" t="s">
        <v>67</v>
      </c>
      <c r="B71" s="26">
        <v>2</v>
      </c>
      <c r="C71" s="23">
        <v>2</v>
      </c>
      <c r="D71" s="46">
        <f t="shared" si="0"/>
        <v>1</v>
      </c>
      <c r="E71" s="35" t="s">
        <v>178</v>
      </c>
      <c r="F71" s="33">
        <v>2</v>
      </c>
      <c r="G71" s="11">
        <v>2</v>
      </c>
      <c r="H71" s="12">
        <f t="shared" si="2"/>
        <v>1</v>
      </c>
      <c r="I71" s="35" t="s">
        <v>178</v>
      </c>
    </row>
    <row r="72" spans="1:9" ht="24.75" thickBot="1" x14ac:dyDescent="0.3">
      <c r="A72" s="8" t="s">
        <v>68</v>
      </c>
      <c r="B72" s="26">
        <v>2</v>
      </c>
      <c r="C72" s="23">
        <v>0</v>
      </c>
      <c r="D72" s="46">
        <f t="shared" si="0"/>
        <v>0</v>
      </c>
      <c r="E72" s="35"/>
      <c r="F72" s="33">
        <v>0</v>
      </c>
      <c r="G72" s="11">
        <v>0</v>
      </c>
      <c r="H72" s="12">
        <f t="shared" si="2"/>
        <v>0</v>
      </c>
      <c r="I72" s="35"/>
    </row>
    <row r="73" spans="1:9" ht="16.5" thickBot="1" x14ac:dyDescent="0.3">
      <c r="A73" s="20" t="s">
        <v>69</v>
      </c>
      <c r="B73" s="17">
        <v>4</v>
      </c>
      <c r="C73" s="36">
        <f>C74+C75</f>
        <v>2</v>
      </c>
      <c r="D73" s="44">
        <f t="shared" si="0"/>
        <v>0.5</v>
      </c>
      <c r="E73" s="36"/>
      <c r="F73" s="36">
        <f>F74+F75</f>
        <v>2</v>
      </c>
      <c r="G73" s="17">
        <v>2</v>
      </c>
      <c r="H73" s="18">
        <f t="shared" si="2"/>
        <v>0.5</v>
      </c>
      <c r="I73" s="17"/>
    </row>
    <row r="74" spans="1:9" ht="36.75" thickBot="1" x14ac:dyDescent="0.3">
      <c r="A74" s="8" t="s">
        <v>70</v>
      </c>
      <c r="B74" s="26">
        <v>2</v>
      </c>
      <c r="C74" s="23">
        <v>2</v>
      </c>
      <c r="D74" s="46">
        <f t="shared" si="0"/>
        <v>1</v>
      </c>
      <c r="E74" s="35" t="s">
        <v>205</v>
      </c>
      <c r="F74" s="33">
        <v>2</v>
      </c>
      <c r="G74" s="11">
        <v>2</v>
      </c>
      <c r="H74" s="12">
        <f t="shared" si="2"/>
        <v>1</v>
      </c>
      <c r="I74" s="35" t="s">
        <v>105</v>
      </c>
    </row>
    <row r="75" spans="1:9" ht="24.75" thickBot="1" x14ac:dyDescent="0.3">
      <c r="A75" s="37" t="s">
        <v>71</v>
      </c>
      <c r="B75" s="26">
        <v>2</v>
      </c>
      <c r="C75" s="23">
        <v>0</v>
      </c>
      <c r="D75" s="46">
        <f t="shared" si="0"/>
        <v>0</v>
      </c>
      <c r="E75" s="35"/>
      <c r="F75" s="33">
        <v>0</v>
      </c>
      <c r="G75" s="11">
        <v>0</v>
      </c>
      <c r="H75" s="12">
        <f t="shared" si="2"/>
        <v>0</v>
      </c>
      <c r="I75" s="35"/>
    </row>
    <row r="76" spans="1:9" ht="16.5" thickBot="1" x14ac:dyDescent="0.3">
      <c r="A76" s="9" t="s">
        <v>72</v>
      </c>
      <c r="B76" s="25">
        <v>88</v>
      </c>
      <c r="C76" s="10">
        <f>C14+C28+C64</f>
        <v>76</v>
      </c>
      <c r="D76" s="44">
        <f t="shared" si="0"/>
        <v>0.86363636363636365</v>
      </c>
      <c r="E76" s="10"/>
      <c r="F76" s="10">
        <f t="shared" ref="F76:G76" si="18">F14+F28+F64</f>
        <v>76</v>
      </c>
      <c r="G76" s="10">
        <f t="shared" si="18"/>
        <v>76</v>
      </c>
      <c r="H76" s="32">
        <f t="shared" si="2"/>
        <v>0.86363636363636365</v>
      </c>
      <c r="I76" s="3"/>
    </row>
    <row r="77" spans="1:9" ht="16.5" thickBot="1" x14ac:dyDescent="0.3">
      <c r="A77" s="9" t="s">
        <v>73</v>
      </c>
      <c r="B77" s="25">
        <v>100</v>
      </c>
      <c r="C77" s="10">
        <f>ROUND((C76/$B$76)*100,0)</f>
        <v>86</v>
      </c>
      <c r="D77" s="44">
        <f t="shared" si="0"/>
        <v>0.86</v>
      </c>
      <c r="E77" s="10"/>
      <c r="F77" s="10">
        <f t="shared" ref="F77:G77" si="19">ROUND((F76/$B$76)*100,0)</f>
        <v>86</v>
      </c>
      <c r="G77" s="10">
        <f t="shared" si="19"/>
        <v>86</v>
      </c>
      <c r="H77" s="32">
        <f t="shared" si="2"/>
        <v>0.86</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6">
    <mergeCell ref="A83:D83"/>
    <mergeCell ref="G83:I83"/>
    <mergeCell ref="C78:D78"/>
    <mergeCell ref="G78:H78"/>
    <mergeCell ref="A81:D81"/>
    <mergeCell ref="G81:I81"/>
    <mergeCell ref="A82:D82"/>
    <mergeCell ref="G82:I82"/>
    <mergeCell ref="E2:I2"/>
    <mergeCell ref="A5:I5"/>
    <mergeCell ref="G10:I10"/>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69" zoomScale="90" zoomScaleNormal="90" workbookViewId="0">
      <selection activeCell="J69" sqref="J69"/>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0" width="30.28515625" style="68" customWidth="1"/>
    <col min="11"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7" t="s">
        <v>206</v>
      </c>
    </row>
    <row r="8" spans="1:11" ht="20.100000000000001" customHeight="1" x14ac:dyDescent="0.25">
      <c r="A8" s="40" t="s">
        <v>133</v>
      </c>
      <c r="D8" s="48" t="s">
        <v>134</v>
      </c>
    </row>
    <row r="9" spans="1:11" ht="21.4" customHeight="1" x14ac:dyDescent="0.25">
      <c r="A9" s="40" t="s">
        <v>135</v>
      </c>
      <c r="D9" s="48" t="s">
        <v>136</v>
      </c>
    </row>
    <row r="10" spans="1:11" ht="20.100000000000001" customHeight="1" x14ac:dyDescent="0.25">
      <c r="A10" s="40" t="s">
        <v>137</v>
      </c>
      <c r="H10" s="39" t="s">
        <v>138</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14</v>
      </c>
      <c r="D14" s="15">
        <f>C14/B14</f>
        <v>0.7</v>
      </c>
      <c r="E14" s="42"/>
      <c r="F14" s="42">
        <f t="shared" ref="F14:G14" si="0">F15+F22+F25</f>
        <v>14</v>
      </c>
      <c r="G14" s="42">
        <f t="shared" si="0"/>
        <v>14</v>
      </c>
      <c r="H14" s="15">
        <f>G14/B14</f>
        <v>0.7</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72.75" thickBot="1" x14ac:dyDescent="0.3">
      <c r="A17" s="6" t="s">
        <v>14</v>
      </c>
      <c r="B17" s="26">
        <v>2</v>
      </c>
      <c r="C17" s="23">
        <v>2</v>
      </c>
      <c r="D17" s="46">
        <f t="shared" si="1"/>
        <v>1</v>
      </c>
      <c r="E17" s="35" t="s">
        <v>83</v>
      </c>
      <c r="F17" s="33">
        <v>2</v>
      </c>
      <c r="G17" s="11">
        <v>2</v>
      </c>
      <c r="H17" s="12">
        <f t="shared" si="3"/>
        <v>1</v>
      </c>
      <c r="I17" s="35"/>
    </row>
    <row r="18" spans="1:9" ht="96.75" thickBot="1" x14ac:dyDescent="0.3">
      <c r="A18" s="6" t="s">
        <v>15</v>
      </c>
      <c r="B18" s="26">
        <v>2</v>
      </c>
      <c r="C18" s="23">
        <v>2</v>
      </c>
      <c r="D18" s="46">
        <f t="shared" si="1"/>
        <v>1</v>
      </c>
      <c r="E18" s="35" t="s">
        <v>140</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49" t="s">
        <v>99</v>
      </c>
    </row>
    <row r="21" spans="1:9" ht="93.75" customHeight="1"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0</v>
      </c>
      <c r="D22" s="44">
        <f t="shared" si="1"/>
        <v>0</v>
      </c>
      <c r="E22" s="36"/>
      <c r="F22" s="36">
        <f t="shared" ref="F22:G22" si="4">F23+F24</f>
        <v>0</v>
      </c>
      <c r="G22" s="36">
        <f t="shared" si="4"/>
        <v>0</v>
      </c>
      <c r="H22" s="18">
        <f t="shared" si="3"/>
        <v>0</v>
      </c>
      <c r="I22" s="28"/>
    </row>
    <row r="23" spans="1:9" ht="276.75" thickBot="1" x14ac:dyDescent="0.3">
      <c r="A23" s="6" t="s">
        <v>20</v>
      </c>
      <c r="B23" s="27">
        <v>2</v>
      </c>
      <c r="C23" s="23">
        <v>0</v>
      </c>
      <c r="D23" s="46">
        <f t="shared" si="1"/>
        <v>0</v>
      </c>
      <c r="E23" s="35" t="s">
        <v>144</v>
      </c>
      <c r="F23" s="33">
        <v>0</v>
      </c>
      <c r="G23" s="11">
        <v>0</v>
      </c>
      <c r="H23" s="12">
        <f t="shared" si="3"/>
        <v>0</v>
      </c>
      <c r="I23" s="49"/>
    </row>
    <row r="24" spans="1:9" ht="120.75" thickBot="1" x14ac:dyDescent="0.3">
      <c r="A24" s="4" t="s">
        <v>21</v>
      </c>
      <c r="B24" s="26">
        <v>2</v>
      </c>
      <c r="C24" s="23">
        <v>0</v>
      </c>
      <c r="D24" s="46">
        <f t="shared" si="1"/>
        <v>0</v>
      </c>
      <c r="E24" s="35" t="s">
        <v>146</v>
      </c>
      <c r="F24" s="33">
        <v>0</v>
      </c>
      <c r="G24" s="11">
        <v>0</v>
      </c>
      <c r="H24" s="12">
        <f t="shared" si="3"/>
        <v>0</v>
      </c>
      <c r="I24" s="49"/>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9" customHeight="1" thickBot="1" x14ac:dyDescent="0.3">
      <c r="A26" s="6" t="s">
        <v>23</v>
      </c>
      <c r="B26" s="26">
        <v>2</v>
      </c>
      <c r="C26" s="23">
        <v>2</v>
      </c>
      <c r="D26" s="46">
        <f t="shared" si="1"/>
        <v>1</v>
      </c>
      <c r="E26" s="35" t="s">
        <v>148</v>
      </c>
      <c r="F26" s="33">
        <v>2</v>
      </c>
      <c r="G26" s="11">
        <v>2</v>
      </c>
      <c r="H26" s="12">
        <f t="shared" si="3"/>
        <v>1</v>
      </c>
      <c r="I26" s="35"/>
    </row>
    <row r="27" spans="1:9" ht="95.25" customHeight="1" thickBot="1" x14ac:dyDescent="0.3">
      <c r="A27" s="4" t="s">
        <v>24</v>
      </c>
      <c r="B27" s="26">
        <v>2</v>
      </c>
      <c r="C27" s="23">
        <v>2</v>
      </c>
      <c r="D27" s="46">
        <f t="shared" si="1"/>
        <v>1</v>
      </c>
      <c r="E27" s="35" t="s">
        <v>149</v>
      </c>
      <c r="F27" s="33">
        <v>2</v>
      </c>
      <c r="G27" s="11">
        <v>2</v>
      </c>
      <c r="H27" s="12">
        <f t="shared" si="3"/>
        <v>1</v>
      </c>
      <c r="I27" s="50" t="s">
        <v>150</v>
      </c>
    </row>
    <row r="28" spans="1:9" ht="16.5" thickBot="1" x14ac:dyDescent="0.3">
      <c r="A28" s="13" t="s">
        <v>25</v>
      </c>
      <c r="B28" s="14">
        <v>52</v>
      </c>
      <c r="C28" s="42">
        <f>C29+C32+C39+C44+C47+C50+C53+C58+C61</f>
        <v>50</v>
      </c>
      <c r="D28" s="15">
        <f t="shared" si="1"/>
        <v>0.96153846153846156</v>
      </c>
      <c r="E28" s="42"/>
      <c r="F28" s="42">
        <f t="shared" ref="F28" si="6">F29+F32+F39+F44+F47+F50+F53+F58+F61</f>
        <v>50</v>
      </c>
      <c r="G28" s="42">
        <f>G29+G32+G39+G44+G47+G50+G53+G58+G61</f>
        <v>50</v>
      </c>
      <c r="H28" s="15">
        <f t="shared" si="3"/>
        <v>0.96153846153846156</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207</v>
      </c>
      <c r="F30" s="33">
        <v>2</v>
      </c>
      <c r="G30" s="11">
        <v>2</v>
      </c>
      <c r="H30" s="12">
        <f t="shared" si="3"/>
        <v>1</v>
      </c>
      <c r="I30" s="50" t="s">
        <v>152</v>
      </c>
    </row>
    <row r="31" spans="1:9" ht="35.25" customHeight="1" thickBot="1" x14ac:dyDescent="0.3">
      <c r="A31" s="6" t="s">
        <v>28</v>
      </c>
      <c r="B31" s="26">
        <v>2</v>
      </c>
      <c r="C31" s="23">
        <v>2</v>
      </c>
      <c r="D31" s="46">
        <f t="shared" si="1"/>
        <v>1</v>
      </c>
      <c r="E31" s="35" t="s">
        <v>153</v>
      </c>
      <c r="F31" s="33">
        <v>2</v>
      </c>
      <c r="G31" s="11">
        <v>2</v>
      </c>
      <c r="H31" s="12">
        <f t="shared" si="3"/>
        <v>1</v>
      </c>
      <c r="I31" s="35"/>
    </row>
    <row r="32" spans="1:9" ht="32.25" thickBot="1" x14ac:dyDescent="0.3">
      <c r="A32" s="16" t="s">
        <v>29</v>
      </c>
      <c r="B32" s="17">
        <v>12</v>
      </c>
      <c r="C32" s="36">
        <f>SUM(C33:C38)</f>
        <v>10</v>
      </c>
      <c r="D32" s="44">
        <f t="shared" si="1"/>
        <v>0.83333333333333337</v>
      </c>
      <c r="E32" s="36"/>
      <c r="F32" s="36">
        <f t="shared" ref="F32:G32" si="8">SUM(F33:F38)</f>
        <v>10</v>
      </c>
      <c r="G32" s="36">
        <f t="shared" si="8"/>
        <v>10</v>
      </c>
      <c r="H32" s="18">
        <f t="shared" si="3"/>
        <v>0.83333333333333337</v>
      </c>
      <c r="I32" s="31"/>
    </row>
    <row r="33" spans="1:9" ht="48.75" thickBot="1" x14ac:dyDescent="0.3">
      <c r="A33" s="7" t="s">
        <v>30</v>
      </c>
      <c r="B33" s="26">
        <v>2</v>
      </c>
      <c r="C33" s="23">
        <v>2</v>
      </c>
      <c r="D33" s="46">
        <f t="shared" si="1"/>
        <v>1</v>
      </c>
      <c r="E33" s="35" t="s">
        <v>154</v>
      </c>
      <c r="F33" s="33">
        <v>2</v>
      </c>
      <c r="G33" s="11">
        <v>2</v>
      </c>
      <c r="H33" s="12">
        <f t="shared" si="3"/>
        <v>1</v>
      </c>
      <c r="I33" s="51" t="s">
        <v>155</v>
      </c>
    </row>
    <row r="34" spans="1:9" ht="48.75" thickBot="1" x14ac:dyDescent="0.3">
      <c r="A34" s="6" t="s">
        <v>31</v>
      </c>
      <c r="B34" s="26">
        <v>2</v>
      </c>
      <c r="C34" s="23">
        <v>2</v>
      </c>
      <c r="D34" s="46">
        <f t="shared" si="1"/>
        <v>1</v>
      </c>
      <c r="E34" s="35" t="s">
        <v>84</v>
      </c>
      <c r="F34" s="33">
        <v>2</v>
      </c>
      <c r="G34" s="11">
        <v>2</v>
      </c>
      <c r="H34" s="12">
        <f t="shared" si="3"/>
        <v>1</v>
      </c>
      <c r="I34" s="52" t="s">
        <v>156</v>
      </c>
    </row>
    <row r="35" spans="1:9" ht="47.25" customHeight="1"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52" t="s">
        <v>158</v>
      </c>
    </row>
    <row r="37" spans="1:9" ht="60.75" thickBot="1" x14ac:dyDescent="0.3">
      <c r="A37" s="6" t="s">
        <v>34</v>
      </c>
      <c r="B37" s="26">
        <v>2</v>
      </c>
      <c r="C37" s="23">
        <v>0</v>
      </c>
      <c r="D37" s="46">
        <f t="shared" si="1"/>
        <v>0</v>
      </c>
      <c r="E37" s="35" t="s">
        <v>159</v>
      </c>
      <c r="F37" s="33">
        <v>0</v>
      </c>
      <c r="G37" s="11">
        <v>0</v>
      </c>
      <c r="H37" s="12">
        <f t="shared" si="3"/>
        <v>0</v>
      </c>
      <c r="I37" s="35"/>
    </row>
    <row r="38" spans="1:9" ht="97.5" customHeight="1" thickBot="1" x14ac:dyDescent="0.3">
      <c r="A38" s="6" t="s">
        <v>35</v>
      </c>
      <c r="B38" s="26">
        <v>2</v>
      </c>
      <c r="C38" s="23">
        <v>2</v>
      </c>
      <c r="D38" s="46">
        <f t="shared" si="1"/>
        <v>1</v>
      </c>
      <c r="E38" s="35" t="s">
        <v>160</v>
      </c>
      <c r="F38" s="33">
        <v>2</v>
      </c>
      <c r="G38" s="11">
        <v>2</v>
      </c>
      <c r="H38" s="12">
        <f t="shared" si="3"/>
        <v>1</v>
      </c>
      <c r="I38" s="52" t="s">
        <v>161</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52.5" customHeight="1"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94.5" customHeight="1" thickBot="1" x14ac:dyDescent="0.3">
      <c r="A42" s="6" t="s">
        <v>39</v>
      </c>
      <c r="B42" s="26">
        <v>2</v>
      </c>
      <c r="C42" s="23">
        <v>2</v>
      </c>
      <c r="D42" s="46">
        <f t="shared" si="1"/>
        <v>1</v>
      </c>
      <c r="E42" s="35" t="s">
        <v>163</v>
      </c>
      <c r="F42" s="33">
        <v>2</v>
      </c>
      <c r="G42" s="11">
        <v>2</v>
      </c>
      <c r="H42" s="12">
        <f t="shared" si="3"/>
        <v>1</v>
      </c>
      <c r="I42" s="35"/>
    </row>
    <row r="43" spans="1:9" ht="44.25" customHeight="1"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10" ht="48.75" thickBot="1" x14ac:dyDescent="0.3">
      <c r="A49" s="4" t="s">
        <v>75</v>
      </c>
      <c r="B49" s="26">
        <v>2</v>
      </c>
      <c r="C49" s="23">
        <v>2</v>
      </c>
      <c r="D49" s="46">
        <f t="shared" si="1"/>
        <v>1</v>
      </c>
      <c r="E49" s="35" t="s">
        <v>90</v>
      </c>
      <c r="F49" s="33">
        <v>2</v>
      </c>
      <c r="G49" s="11">
        <v>2</v>
      </c>
      <c r="H49" s="12">
        <f t="shared" si="3"/>
        <v>1</v>
      </c>
      <c r="I49" s="35"/>
    </row>
    <row r="50" spans="1:10" ht="32.25" thickBot="1" x14ac:dyDescent="0.3">
      <c r="A50" s="16" t="s">
        <v>46</v>
      </c>
      <c r="B50" s="17">
        <v>4</v>
      </c>
      <c r="C50" s="36">
        <f>C51+C52</f>
        <v>4</v>
      </c>
      <c r="D50" s="44">
        <f t="shared" si="1"/>
        <v>1</v>
      </c>
      <c r="E50" s="36"/>
      <c r="F50" s="36">
        <f t="shared" ref="F50:G50" si="12">F51+F52</f>
        <v>4</v>
      </c>
      <c r="G50" s="36">
        <f t="shared" si="12"/>
        <v>4</v>
      </c>
      <c r="H50" s="18">
        <f t="shared" si="3"/>
        <v>1</v>
      </c>
      <c r="I50" s="31"/>
    </row>
    <row r="51" spans="1:10" ht="109.5" customHeight="1" thickBot="1" x14ac:dyDescent="0.3">
      <c r="A51" s="6" t="s">
        <v>47</v>
      </c>
      <c r="B51" s="26">
        <v>2</v>
      </c>
      <c r="C51" s="23">
        <v>2</v>
      </c>
      <c r="D51" s="46">
        <f t="shared" si="1"/>
        <v>1</v>
      </c>
      <c r="E51" s="35" t="s">
        <v>165</v>
      </c>
      <c r="F51" s="33">
        <v>2</v>
      </c>
      <c r="G51" s="11">
        <v>2</v>
      </c>
      <c r="H51" s="12">
        <f t="shared" si="3"/>
        <v>1</v>
      </c>
      <c r="I51" s="52" t="s">
        <v>166</v>
      </c>
      <c r="J51" s="69"/>
    </row>
    <row r="52" spans="1:10" ht="156.75" thickBot="1" x14ac:dyDescent="0.3">
      <c r="A52" s="6" t="s">
        <v>48</v>
      </c>
      <c r="B52" s="26">
        <v>2</v>
      </c>
      <c r="C52" s="23">
        <v>2</v>
      </c>
      <c r="D52" s="46">
        <f t="shared" si="1"/>
        <v>1</v>
      </c>
      <c r="E52" s="35" t="s">
        <v>168</v>
      </c>
      <c r="F52" s="33">
        <v>2</v>
      </c>
      <c r="G52" s="11">
        <v>2</v>
      </c>
      <c r="H52" s="12">
        <f t="shared" si="3"/>
        <v>1</v>
      </c>
      <c r="I52" s="35"/>
    </row>
    <row r="53" spans="1:10"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10" ht="84.75" thickBot="1" x14ac:dyDescent="0.3">
      <c r="A54" s="6" t="s">
        <v>50</v>
      </c>
      <c r="B54" s="26">
        <v>2</v>
      </c>
      <c r="C54" s="23">
        <v>2</v>
      </c>
      <c r="D54" s="46">
        <f t="shared" si="1"/>
        <v>1</v>
      </c>
      <c r="E54" s="35" t="s">
        <v>169</v>
      </c>
      <c r="F54" s="33">
        <v>2</v>
      </c>
      <c r="G54" s="11">
        <v>2</v>
      </c>
      <c r="H54" s="12">
        <f t="shared" si="3"/>
        <v>1</v>
      </c>
      <c r="I54" s="35"/>
    </row>
    <row r="55" spans="1:10" ht="108.75" thickBot="1" x14ac:dyDescent="0.3">
      <c r="A55" s="6" t="s">
        <v>51</v>
      </c>
      <c r="B55" s="26">
        <v>2</v>
      </c>
      <c r="C55" s="23">
        <v>2</v>
      </c>
      <c r="D55" s="46">
        <f t="shared" si="1"/>
        <v>1</v>
      </c>
      <c r="E55" s="35" t="s">
        <v>170</v>
      </c>
      <c r="F55" s="33">
        <v>2</v>
      </c>
      <c r="G55" s="11">
        <v>2</v>
      </c>
      <c r="H55" s="12">
        <f t="shared" si="3"/>
        <v>1</v>
      </c>
      <c r="I55" s="35"/>
    </row>
    <row r="56" spans="1:10" ht="120.75" thickBot="1" x14ac:dyDescent="0.3">
      <c r="A56" s="6" t="s">
        <v>52</v>
      </c>
      <c r="B56" s="26">
        <v>2</v>
      </c>
      <c r="C56" s="23">
        <v>2</v>
      </c>
      <c r="D56" s="46">
        <f t="shared" si="1"/>
        <v>1</v>
      </c>
      <c r="E56" s="35" t="s">
        <v>171</v>
      </c>
      <c r="F56" s="33">
        <v>2</v>
      </c>
      <c r="G56" s="11">
        <v>2</v>
      </c>
      <c r="H56" s="12">
        <f t="shared" si="3"/>
        <v>1</v>
      </c>
      <c r="I56" s="35"/>
    </row>
    <row r="57" spans="1:10" ht="108.75" thickBot="1" x14ac:dyDescent="0.3">
      <c r="A57" s="6" t="s">
        <v>53</v>
      </c>
      <c r="B57" s="26">
        <v>2</v>
      </c>
      <c r="C57" s="23">
        <v>2</v>
      </c>
      <c r="D57" s="46">
        <f t="shared" si="1"/>
        <v>1</v>
      </c>
      <c r="E57" s="35" t="s">
        <v>172</v>
      </c>
      <c r="F57" s="33">
        <v>2</v>
      </c>
      <c r="G57" s="11">
        <v>2</v>
      </c>
      <c r="H57" s="12">
        <f t="shared" si="3"/>
        <v>1</v>
      </c>
      <c r="I57" s="35"/>
    </row>
    <row r="58" spans="1:10" ht="32.25" thickBot="1" x14ac:dyDescent="0.3">
      <c r="A58" s="16" t="s">
        <v>54</v>
      </c>
      <c r="B58" s="17">
        <v>4</v>
      </c>
      <c r="C58" s="36">
        <f>C59+C60</f>
        <v>4</v>
      </c>
      <c r="D58" s="44">
        <f t="shared" si="1"/>
        <v>1</v>
      </c>
      <c r="E58" s="36"/>
      <c r="F58" s="36">
        <f t="shared" ref="F58:G58" si="14">F59+F60</f>
        <v>4</v>
      </c>
      <c r="G58" s="36">
        <f t="shared" si="14"/>
        <v>4</v>
      </c>
      <c r="H58" s="18">
        <f t="shared" si="3"/>
        <v>1</v>
      </c>
      <c r="I58" s="17"/>
    </row>
    <row r="59" spans="1:10" ht="96.75" thickBot="1" x14ac:dyDescent="0.3">
      <c r="A59" s="6" t="s">
        <v>55</v>
      </c>
      <c r="B59" s="26">
        <v>2</v>
      </c>
      <c r="C59" s="23">
        <v>2</v>
      </c>
      <c r="D59" s="46">
        <f t="shared" si="1"/>
        <v>1</v>
      </c>
      <c r="E59" s="35" t="s">
        <v>91</v>
      </c>
      <c r="F59" s="33">
        <v>2</v>
      </c>
      <c r="G59" s="11">
        <v>2</v>
      </c>
      <c r="H59" s="12">
        <f t="shared" si="3"/>
        <v>1</v>
      </c>
      <c r="I59" s="35"/>
    </row>
    <row r="60" spans="1:10" ht="72.75" thickBot="1" x14ac:dyDescent="0.3">
      <c r="A60" s="6" t="s">
        <v>56</v>
      </c>
      <c r="B60" s="26">
        <v>2</v>
      </c>
      <c r="C60" s="23">
        <v>2</v>
      </c>
      <c r="D60" s="46">
        <f t="shared" si="1"/>
        <v>1</v>
      </c>
      <c r="E60" s="35" t="s">
        <v>92</v>
      </c>
      <c r="F60" s="33">
        <v>2</v>
      </c>
      <c r="G60" s="11">
        <v>2</v>
      </c>
      <c r="H60" s="12">
        <f t="shared" si="3"/>
        <v>1</v>
      </c>
      <c r="I60" s="52" t="s">
        <v>102</v>
      </c>
    </row>
    <row r="61" spans="1:10"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10" ht="99" customHeight="1" thickBot="1" x14ac:dyDescent="0.3">
      <c r="A62" s="37" t="s">
        <v>58</v>
      </c>
      <c r="B62" s="26">
        <v>2</v>
      </c>
      <c r="C62" s="23">
        <v>2</v>
      </c>
      <c r="D62" s="46">
        <f t="shared" si="1"/>
        <v>1</v>
      </c>
      <c r="E62" s="35" t="s">
        <v>93</v>
      </c>
      <c r="F62" s="33">
        <v>2</v>
      </c>
      <c r="G62" s="11">
        <v>2</v>
      </c>
      <c r="H62" s="12">
        <f t="shared" si="3"/>
        <v>1</v>
      </c>
      <c r="I62" s="35"/>
    </row>
    <row r="63" spans="1:10" ht="120.75" thickBot="1" x14ac:dyDescent="0.3">
      <c r="A63" s="38" t="s">
        <v>59</v>
      </c>
      <c r="B63" s="26">
        <v>2</v>
      </c>
      <c r="C63" s="23">
        <v>2</v>
      </c>
      <c r="D63" s="46">
        <f t="shared" si="1"/>
        <v>1</v>
      </c>
      <c r="E63" s="35" t="s">
        <v>94</v>
      </c>
      <c r="F63" s="33">
        <v>2</v>
      </c>
      <c r="G63" s="11">
        <v>2</v>
      </c>
      <c r="H63" s="12">
        <f t="shared" si="3"/>
        <v>1</v>
      </c>
      <c r="I63" s="52" t="s">
        <v>99</v>
      </c>
    </row>
    <row r="64" spans="1:10" ht="32.25" thickBot="1" x14ac:dyDescent="0.3">
      <c r="A64" s="21" t="s">
        <v>60</v>
      </c>
      <c r="B64" s="14">
        <v>16</v>
      </c>
      <c r="C64" s="14">
        <f>C65+C70+C73</f>
        <v>8</v>
      </c>
      <c r="D64" s="15">
        <f t="shared" si="1"/>
        <v>0.5</v>
      </c>
      <c r="E64" s="14"/>
      <c r="F64" s="14">
        <f t="shared" ref="F64:G64" si="16">F65+F70+F73</f>
        <v>10</v>
      </c>
      <c r="G64" s="14">
        <f t="shared" si="16"/>
        <v>8</v>
      </c>
      <c r="H64" s="15">
        <f t="shared" si="3"/>
        <v>0.5</v>
      </c>
      <c r="I64" s="24"/>
    </row>
    <row r="65" spans="1:10" ht="32.25" thickBot="1" x14ac:dyDescent="0.3">
      <c r="A65" s="20" t="s">
        <v>61</v>
      </c>
      <c r="B65" s="17">
        <v>8</v>
      </c>
      <c r="C65" s="36">
        <f>SUM(C66:C69)</f>
        <v>4</v>
      </c>
      <c r="D65" s="44">
        <f t="shared" si="1"/>
        <v>0.5</v>
      </c>
      <c r="E65" s="36"/>
      <c r="F65" s="36">
        <f t="shared" ref="F65:G65" si="17">SUM(F66:F69)</f>
        <v>6</v>
      </c>
      <c r="G65" s="36">
        <f t="shared" si="17"/>
        <v>6</v>
      </c>
      <c r="H65" s="18">
        <f t="shared" si="3"/>
        <v>0.75</v>
      </c>
      <c r="I65" s="17"/>
    </row>
    <row r="66" spans="1:10" ht="141.75" customHeight="1" thickBot="1" x14ac:dyDescent="0.3">
      <c r="A66" s="8" t="s">
        <v>62</v>
      </c>
      <c r="B66" s="26">
        <v>2</v>
      </c>
      <c r="C66" s="23">
        <v>2</v>
      </c>
      <c r="D66" s="46">
        <f t="shared" si="1"/>
        <v>1</v>
      </c>
      <c r="E66" s="35" t="s">
        <v>95</v>
      </c>
      <c r="F66" s="33">
        <v>2</v>
      </c>
      <c r="G66" s="11">
        <v>2</v>
      </c>
      <c r="H66" s="12">
        <f t="shared" si="3"/>
        <v>1</v>
      </c>
      <c r="I66" s="35"/>
    </row>
    <row r="67" spans="1:10" ht="84.75" thickBot="1" x14ac:dyDescent="0.3">
      <c r="A67" s="8" t="s">
        <v>63</v>
      </c>
      <c r="B67" s="26">
        <v>2</v>
      </c>
      <c r="C67" s="23">
        <v>0</v>
      </c>
      <c r="D67" s="46">
        <f t="shared" si="1"/>
        <v>0</v>
      </c>
      <c r="E67" s="35" t="s">
        <v>173</v>
      </c>
      <c r="F67" s="33">
        <v>0</v>
      </c>
      <c r="G67" s="11">
        <v>0</v>
      </c>
      <c r="H67" s="12">
        <f t="shared" si="3"/>
        <v>0</v>
      </c>
      <c r="I67" s="52"/>
    </row>
    <row r="68" spans="1:10" ht="120.75" thickBot="1" x14ac:dyDescent="0.3">
      <c r="A68" s="8" t="s">
        <v>64</v>
      </c>
      <c r="B68" s="26">
        <v>2</v>
      </c>
      <c r="C68" s="23">
        <v>2</v>
      </c>
      <c r="D68" s="46">
        <f t="shared" si="1"/>
        <v>1</v>
      </c>
      <c r="E68" s="35" t="s">
        <v>175</v>
      </c>
      <c r="F68" s="33">
        <v>2</v>
      </c>
      <c r="G68" s="11">
        <v>2</v>
      </c>
      <c r="H68" s="12">
        <f t="shared" si="3"/>
        <v>1</v>
      </c>
      <c r="I68" s="35"/>
    </row>
    <row r="69" spans="1:10" ht="116.25" customHeight="1" thickBot="1" x14ac:dyDescent="0.3">
      <c r="A69" s="8" t="s">
        <v>65</v>
      </c>
      <c r="B69" s="26">
        <v>2</v>
      </c>
      <c r="C69" s="23">
        <v>0</v>
      </c>
      <c r="D69" s="46">
        <f t="shared" si="1"/>
        <v>0</v>
      </c>
      <c r="E69" s="35" t="s">
        <v>176</v>
      </c>
      <c r="F69" s="33">
        <v>2</v>
      </c>
      <c r="G69" s="11">
        <v>2</v>
      </c>
      <c r="H69" s="12">
        <f t="shared" si="3"/>
        <v>1</v>
      </c>
      <c r="I69" s="52" t="s">
        <v>208</v>
      </c>
    </row>
    <row r="70" spans="1:10"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10" ht="48.75" thickBot="1" x14ac:dyDescent="0.3">
      <c r="A71" s="8" t="s">
        <v>67</v>
      </c>
      <c r="B71" s="26">
        <v>2</v>
      </c>
      <c r="C71" s="23">
        <v>2</v>
      </c>
      <c r="D71" s="46">
        <f t="shared" si="1"/>
        <v>1</v>
      </c>
      <c r="E71" s="35" t="s">
        <v>178</v>
      </c>
      <c r="F71" s="33">
        <v>2</v>
      </c>
      <c r="G71" s="11">
        <v>2</v>
      </c>
      <c r="H71" s="12">
        <f t="shared" si="3"/>
        <v>1</v>
      </c>
      <c r="I71" s="35"/>
      <c r="J71" s="69"/>
    </row>
    <row r="72" spans="1:10" ht="36.75" thickBot="1" x14ac:dyDescent="0.3">
      <c r="A72" s="8" t="s">
        <v>68</v>
      </c>
      <c r="B72" s="26">
        <v>2</v>
      </c>
      <c r="C72" s="23">
        <v>0</v>
      </c>
      <c r="D72" s="46">
        <f t="shared" si="1"/>
        <v>0</v>
      </c>
      <c r="E72" s="35" t="s">
        <v>180</v>
      </c>
      <c r="F72" s="33">
        <v>0</v>
      </c>
      <c r="G72" s="11">
        <v>0</v>
      </c>
      <c r="H72" s="12">
        <f t="shared" si="3"/>
        <v>0</v>
      </c>
      <c r="I72" s="35"/>
    </row>
    <row r="73" spans="1:10" ht="16.5" thickBot="1" x14ac:dyDescent="0.3">
      <c r="A73" s="20" t="s">
        <v>69</v>
      </c>
      <c r="B73" s="17">
        <v>4</v>
      </c>
      <c r="C73" s="36">
        <f>C74+C75</f>
        <v>2</v>
      </c>
      <c r="D73" s="44">
        <f t="shared" si="1"/>
        <v>0.5</v>
      </c>
      <c r="E73" s="36"/>
      <c r="F73" s="36">
        <f t="shared" ref="F73" si="19">F74+F75</f>
        <v>2</v>
      </c>
      <c r="G73" s="17"/>
      <c r="H73" s="18">
        <f t="shared" si="3"/>
        <v>0</v>
      </c>
      <c r="I73" s="17"/>
    </row>
    <row r="74" spans="1:10" ht="48.75" thickBot="1" x14ac:dyDescent="0.3">
      <c r="A74" s="8" t="s">
        <v>70</v>
      </c>
      <c r="B74" s="26">
        <v>2</v>
      </c>
      <c r="C74" s="23">
        <v>2</v>
      </c>
      <c r="D74" s="46">
        <f t="shared" si="1"/>
        <v>1</v>
      </c>
      <c r="E74" s="35" t="s">
        <v>181</v>
      </c>
      <c r="F74" s="33">
        <v>2</v>
      </c>
      <c r="G74" s="11">
        <v>2</v>
      </c>
      <c r="H74" s="12">
        <f t="shared" si="3"/>
        <v>1</v>
      </c>
      <c r="I74" s="35"/>
    </row>
    <row r="75" spans="1:10" ht="36.75" customHeight="1" thickBot="1" x14ac:dyDescent="0.3">
      <c r="A75" s="37" t="s">
        <v>71</v>
      </c>
      <c r="B75" s="26">
        <v>2</v>
      </c>
      <c r="C75" s="23">
        <v>0</v>
      </c>
      <c r="D75" s="46">
        <f t="shared" si="1"/>
        <v>0</v>
      </c>
      <c r="E75" s="35" t="s">
        <v>182</v>
      </c>
      <c r="F75" s="33">
        <v>0</v>
      </c>
      <c r="G75" s="11">
        <v>0</v>
      </c>
      <c r="H75" s="12">
        <f t="shared" si="3"/>
        <v>0</v>
      </c>
      <c r="I75" s="35"/>
    </row>
    <row r="76" spans="1:10" ht="17.25" customHeight="1" thickBot="1" x14ac:dyDescent="0.3">
      <c r="A76" s="9" t="s">
        <v>72</v>
      </c>
      <c r="B76" s="25">
        <v>88</v>
      </c>
      <c r="C76" s="10">
        <f>C14+C28+C64</f>
        <v>72</v>
      </c>
      <c r="D76" s="44">
        <f t="shared" si="1"/>
        <v>0.81818181818181823</v>
      </c>
      <c r="E76" s="10"/>
      <c r="F76" s="10">
        <f t="shared" ref="F76:G76" si="20">F14+F28+F64</f>
        <v>74</v>
      </c>
      <c r="G76" s="10">
        <f t="shared" si="20"/>
        <v>72</v>
      </c>
      <c r="H76" s="32">
        <f t="shared" si="3"/>
        <v>0.81818181818181823</v>
      </c>
      <c r="I76" s="3"/>
    </row>
    <row r="77" spans="1:10" ht="16.5" thickBot="1" x14ac:dyDescent="0.3">
      <c r="A77" s="9" t="s">
        <v>73</v>
      </c>
      <c r="B77" s="25">
        <v>100</v>
      </c>
      <c r="C77" s="10">
        <f>ROUND((C76/$B$76)*100,0)</f>
        <v>82</v>
      </c>
      <c r="D77" s="44">
        <f t="shared" si="1"/>
        <v>0.82</v>
      </c>
      <c r="E77" s="10"/>
      <c r="F77" s="10">
        <f t="shared" ref="F77:G77" si="21">ROUND((F76/$B$76)*100,0)</f>
        <v>84</v>
      </c>
      <c r="G77" s="10">
        <f t="shared" si="21"/>
        <v>82</v>
      </c>
      <c r="H77" s="32">
        <f t="shared" si="3"/>
        <v>0.82</v>
      </c>
      <c r="I77" s="3"/>
    </row>
    <row r="78" spans="1:10"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f>C.Hồng!J71</f>
        <v>0</v>
      </c>
      <c r="H78" s="79"/>
      <c r="I78" s="5"/>
    </row>
    <row r="81" spans="1:10" ht="16.5" x14ac:dyDescent="0.25">
      <c r="A81" s="73" t="s">
        <v>82</v>
      </c>
      <c r="B81" s="73"/>
      <c r="C81" s="73"/>
      <c r="D81" s="73"/>
      <c r="G81" s="75" t="s">
        <v>81</v>
      </c>
      <c r="H81" s="75"/>
      <c r="I81" s="75"/>
    </row>
    <row r="82" spans="1:10" s="41" customFormat="1" ht="16.5" customHeight="1" x14ac:dyDescent="0.2">
      <c r="A82" s="74" t="s">
        <v>78</v>
      </c>
      <c r="B82" s="74"/>
      <c r="C82" s="74"/>
      <c r="D82" s="74"/>
      <c r="G82" s="74" t="s">
        <v>79</v>
      </c>
      <c r="H82" s="74"/>
      <c r="I82" s="74"/>
      <c r="J82" s="70"/>
    </row>
    <row r="83" spans="1:10" ht="16.5" customHeight="1" x14ac:dyDescent="0.25">
      <c r="A83" s="75" t="s">
        <v>80</v>
      </c>
      <c r="B83" s="75"/>
      <c r="C83" s="75"/>
      <c r="D83" s="75"/>
      <c r="G83" s="75" t="s">
        <v>80</v>
      </c>
      <c r="H83" s="75"/>
      <c r="I83" s="75"/>
    </row>
    <row r="88" spans="1:10" x14ac:dyDescent="0.25">
      <c r="A88" s="75" t="s">
        <v>209</v>
      </c>
      <c r="B88" s="75"/>
      <c r="C88" s="75"/>
    </row>
  </sheetData>
  <mergeCells count="16">
    <mergeCell ref="A83:D83"/>
    <mergeCell ref="G83:I83"/>
    <mergeCell ref="A88:C88"/>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1" zoomScale="90" zoomScaleNormal="90" workbookViewId="0">
      <selection activeCell="F75" sqref="F75"/>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0" width="30.28515625" style="68" customWidth="1"/>
    <col min="11"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7" t="s">
        <v>132</v>
      </c>
    </row>
    <row r="8" spans="1:11" ht="20.100000000000001" customHeight="1" x14ac:dyDescent="0.25">
      <c r="A8" s="40" t="s">
        <v>133</v>
      </c>
      <c r="D8" s="48" t="s">
        <v>134</v>
      </c>
    </row>
    <row r="9" spans="1:11" ht="21.4" customHeight="1" x14ac:dyDescent="0.25">
      <c r="A9" s="40" t="s">
        <v>135</v>
      </c>
      <c r="D9" s="48" t="s">
        <v>136</v>
      </c>
    </row>
    <row r="10" spans="1:11" ht="20.100000000000001" customHeight="1" x14ac:dyDescent="0.25">
      <c r="A10" s="40" t="s">
        <v>137</v>
      </c>
      <c r="H10" s="39" t="s">
        <v>138</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f>G14/B14</f>
        <v>0.9</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72.75" thickBot="1" x14ac:dyDescent="0.3">
      <c r="A17" s="6" t="s">
        <v>14</v>
      </c>
      <c r="B17" s="26">
        <v>2</v>
      </c>
      <c r="C17" s="23">
        <v>2</v>
      </c>
      <c r="D17" s="46">
        <f t="shared" si="1"/>
        <v>1</v>
      </c>
      <c r="E17" s="35" t="s">
        <v>83</v>
      </c>
      <c r="F17" s="33">
        <v>2</v>
      </c>
      <c r="G17" s="11">
        <v>2</v>
      </c>
      <c r="H17" s="12">
        <f t="shared" si="3"/>
        <v>1</v>
      </c>
      <c r="I17" s="35"/>
    </row>
    <row r="18" spans="1:9" ht="96.75" thickBot="1" x14ac:dyDescent="0.3">
      <c r="A18" s="6" t="s">
        <v>15</v>
      </c>
      <c r="B18" s="26">
        <v>2</v>
      </c>
      <c r="C18" s="23">
        <v>2</v>
      </c>
      <c r="D18" s="46">
        <f t="shared" si="1"/>
        <v>1</v>
      </c>
      <c r="E18" s="35" t="s">
        <v>140</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49" t="s">
        <v>99</v>
      </c>
    </row>
    <row r="21" spans="1:9" ht="93.75" customHeight="1"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4</v>
      </c>
      <c r="D22" s="44">
        <f t="shared" si="1"/>
        <v>1</v>
      </c>
      <c r="E22" s="36"/>
      <c r="F22" s="36">
        <f t="shared" ref="F22:G22" si="4">F23+F24</f>
        <v>4</v>
      </c>
      <c r="G22" s="36">
        <f t="shared" si="4"/>
        <v>4</v>
      </c>
      <c r="H22" s="18">
        <f t="shared" si="3"/>
        <v>1</v>
      </c>
      <c r="I22" s="28"/>
    </row>
    <row r="23" spans="1:9" ht="276.75" thickBot="1" x14ac:dyDescent="0.3">
      <c r="A23" s="6" t="s">
        <v>20</v>
      </c>
      <c r="B23" s="27">
        <v>2</v>
      </c>
      <c r="C23" s="23">
        <v>2</v>
      </c>
      <c r="D23" s="46">
        <f t="shared" si="1"/>
        <v>1</v>
      </c>
      <c r="E23" s="35" t="s">
        <v>144</v>
      </c>
      <c r="F23" s="33">
        <v>2</v>
      </c>
      <c r="G23" s="11">
        <v>2</v>
      </c>
      <c r="H23" s="12">
        <f t="shared" si="3"/>
        <v>1</v>
      </c>
      <c r="I23" s="49" t="s">
        <v>210</v>
      </c>
    </row>
    <row r="24" spans="1:9" ht="120.75" thickBot="1" x14ac:dyDescent="0.3">
      <c r="A24" s="4" t="s">
        <v>21</v>
      </c>
      <c r="B24" s="26">
        <v>2</v>
      </c>
      <c r="C24" s="23">
        <v>2</v>
      </c>
      <c r="D24" s="46">
        <f t="shared" si="1"/>
        <v>1</v>
      </c>
      <c r="E24" s="35" t="s">
        <v>146</v>
      </c>
      <c r="F24" s="33">
        <v>2</v>
      </c>
      <c r="G24" s="11">
        <v>2</v>
      </c>
      <c r="H24" s="12">
        <f t="shared" si="3"/>
        <v>1</v>
      </c>
      <c r="I24" s="49" t="s">
        <v>147</v>
      </c>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9" customHeight="1" thickBot="1" x14ac:dyDescent="0.3">
      <c r="A26" s="6" t="s">
        <v>23</v>
      </c>
      <c r="B26" s="26">
        <v>2</v>
      </c>
      <c r="C26" s="23">
        <v>2</v>
      </c>
      <c r="D26" s="46">
        <f t="shared" si="1"/>
        <v>1</v>
      </c>
      <c r="E26" s="35" t="s">
        <v>148</v>
      </c>
      <c r="F26" s="33">
        <v>2</v>
      </c>
      <c r="G26" s="11">
        <v>2</v>
      </c>
      <c r="H26" s="12">
        <f t="shared" si="3"/>
        <v>1</v>
      </c>
      <c r="I26" s="35"/>
    </row>
    <row r="27" spans="1:9" ht="95.25" customHeight="1" thickBot="1" x14ac:dyDescent="0.3">
      <c r="A27" s="4" t="s">
        <v>24</v>
      </c>
      <c r="B27" s="26">
        <v>2</v>
      </c>
      <c r="C27" s="23">
        <v>2</v>
      </c>
      <c r="D27" s="46">
        <f t="shared" si="1"/>
        <v>1</v>
      </c>
      <c r="E27" s="35" t="s">
        <v>149</v>
      </c>
      <c r="F27" s="33">
        <v>2</v>
      </c>
      <c r="G27" s="11">
        <v>2</v>
      </c>
      <c r="H27" s="12">
        <f t="shared" si="3"/>
        <v>1</v>
      </c>
      <c r="I27" s="50" t="s">
        <v>150</v>
      </c>
    </row>
    <row r="28" spans="1:9" ht="16.5" thickBot="1" x14ac:dyDescent="0.3">
      <c r="A28" s="13" t="s">
        <v>25</v>
      </c>
      <c r="B28" s="14">
        <v>52</v>
      </c>
      <c r="C28" s="42">
        <f>C29+C32+C39+C44+C47+C50+C53+C58+C61</f>
        <v>48</v>
      </c>
      <c r="D28" s="15">
        <f t="shared" si="1"/>
        <v>0.92307692307692313</v>
      </c>
      <c r="E28" s="42"/>
      <c r="F28" s="42">
        <f t="shared" ref="F28" si="6">F29+F32+F39+F44+F47+F50+F53+F58+F61</f>
        <v>48</v>
      </c>
      <c r="G28" s="42">
        <f>G29+G32+G39+G44+G47+G50+G53+G58+G61</f>
        <v>48</v>
      </c>
      <c r="H28" s="15">
        <f t="shared" si="3"/>
        <v>0.92307692307692313</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151</v>
      </c>
      <c r="F30" s="33">
        <v>2</v>
      </c>
      <c r="G30" s="11">
        <v>2</v>
      </c>
      <c r="H30" s="12">
        <f t="shared" si="3"/>
        <v>1</v>
      </c>
      <c r="I30" s="50" t="s">
        <v>152</v>
      </c>
    </row>
    <row r="31" spans="1:9" ht="35.25" customHeight="1" thickBot="1" x14ac:dyDescent="0.3">
      <c r="A31" s="6" t="s">
        <v>28</v>
      </c>
      <c r="B31" s="26">
        <v>2</v>
      </c>
      <c r="C31" s="23">
        <v>2</v>
      </c>
      <c r="D31" s="46">
        <f t="shared" si="1"/>
        <v>1</v>
      </c>
      <c r="E31" s="35" t="s">
        <v>153</v>
      </c>
      <c r="F31" s="33">
        <v>2</v>
      </c>
      <c r="G31" s="11">
        <v>2</v>
      </c>
      <c r="H31" s="12">
        <f t="shared" si="3"/>
        <v>1</v>
      </c>
      <c r="I31" s="35"/>
    </row>
    <row r="32" spans="1:9" ht="32.25" thickBot="1" x14ac:dyDescent="0.3">
      <c r="A32" s="16" t="s">
        <v>29</v>
      </c>
      <c r="B32" s="17">
        <v>12</v>
      </c>
      <c r="C32" s="36">
        <f>SUM(C33:C38)</f>
        <v>10</v>
      </c>
      <c r="D32" s="44">
        <f t="shared" si="1"/>
        <v>0.83333333333333337</v>
      </c>
      <c r="E32" s="36"/>
      <c r="F32" s="36">
        <f t="shared" ref="F32:G32" si="8">SUM(F33:F38)</f>
        <v>10</v>
      </c>
      <c r="G32" s="36">
        <f t="shared" si="8"/>
        <v>10</v>
      </c>
      <c r="H32" s="18">
        <f t="shared" si="3"/>
        <v>0.83333333333333337</v>
      </c>
      <c r="I32" s="31"/>
    </row>
    <row r="33" spans="1:9" ht="48.75" thickBot="1" x14ac:dyDescent="0.3">
      <c r="A33" s="7" t="s">
        <v>30</v>
      </c>
      <c r="B33" s="26">
        <v>2</v>
      </c>
      <c r="C33" s="23">
        <v>2</v>
      </c>
      <c r="D33" s="46">
        <f t="shared" si="1"/>
        <v>1</v>
      </c>
      <c r="E33" s="35" t="s">
        <v>154</v>
      </c>
      <c r="F33" s="33">
        <v>2</v>
      </c>
      <c r="G33" s="11">
        <v>2</v>
      </c>
      <c r="H33" s="12">
        <f t="shared" si="3"/>
        <v>1</v>
      </c>
      <c r="I33" s="51" t="s">
        <v>155</v>
      </c>
    </row>
    <row r="34" spans="1:9" ht="48.75" thickBot="1" x14ac:dyDescent="0.3">
      <c r="A34" s="6" t="s">
        <v>31</v>
      </c>
      <c r="B34" s="26">
        <v>2</v>
      </c>
      <c r="C34" s="23">
        <v>2</v>
      </c>
      <c r="D34" s="46">
        <f t="shared" si="1"/>
        <v>1</v>
      </c>
      <c r="E34" s="35" t="s">
        <v>84</v>
      </c>
      <c r="F34" s="33">
        <v>2</v>
      </c>
      <c r="G34" s="11">
        <v>2</v>
      </c>
      <c r="H34" s="12">
        <f t="shared" si="3"/>
        <v>1</v>
      </c>
      <c r="I34" s="52" t="s">
        <v>156</v>
      </c>
    </row>
    <row r="35" spans="1:9" ht="47.25" customHeight="1"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52" t="s">
        <v>158</v>
      </c>
    </row>
    <row r="37" spans="1:9" ht="60.75" thickBot="1" x14ac:dyDescent="0.3">
      <c r="A37" s="6" t="s">
        <v>34</v>
      </c>
      <c r="B37" s="26">
        <v>2</v>
      </c>
      <c r="C37" s="23">
        <v>0</v>
      </c>
      <c r="D37" s="46">
        <f t="shared" si="1"/>
        <v>0</v>
      </c>
      <c r="E37" s="35" t="s">
        <v>159</v>
      </c>
      <c r="F37" s="33">
        <v>0</v>
      </c>
      <c r="G37" s="11">
        <v>0</v>
      </c>
      <c r="H37" s="12">
        <f t="shared" si="3"/>
        <v>0</v>
      </c>
      <c r="I37" s="35"/>
    </row>
    <row r="38" spans="1:9" ht="97.5" customHeight="1" thickBot="1" x14ac:dyDescent="0.3">
      <c r="A38" s="6" t="s">
        <v>35</v>
      </c>
      <c r="B38" s="26">
        <v>2</v>
      </c>
      <c r="C38" s="23">
        <v>2</v>
      </c>
      <c r="D38" s="46">
        <f t="shared" si="1"/>
        <v>1</v>
      </c>
      <c r="E38" s="35" t="s">
        <v>160</v>
      </c>
      <c r="F38" s="33">
        <v>2</v>
      </c>
      <c r="G38" s="11">
        <v>2</v>
      </c>
      <c r="H38" s="12">
        <f t="shared" si="3"/>
        <v>1</v>
      </c>
      <c r="I38" s="52" t="s">
        <v>161</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52.5" customHeight="1"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94.5" customHeight="1" thickBot="1" x14ac:dyDescent="0.3">
      <c r="A42" s="6" t="s">
        <v>39</v>
      </c>
      <c r="B42" s="26">
        <v>2</v>
      </c>
      <c r="C42" s="23">
        <v>2</v>
      </c>
      <c r="D42" s="46">
        <f t="shared" si="1"/>
        <v>1</v>
      </c>
      <c r="E42" s="35" t="s">
        <v>163</v>
      </c>
      <c r="F42" s="33">
        <v>2</v>
      </c>
      <c r="G42" s="11">
        <v>2</v>
      </c>
      <c r="H42" s="12">
        <f t="shared" si="3"/>
        <v>1</v>
      </c>
      <c r="I42" s="35"/>
    </row>
    <row r="43" spans="1:9" ht="44.25" customHeight="1"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10" ht="48.75" thickBot="1" x14ac:dyDescent="0.3">
      <c r="A49" s="4" t="s">
        <v>75</v>
      </c>
      <c r="B49" s="26">
        <v>2</v>
      </c>
      <c r="C49" s="23">
        <v>2</v>
      </c>
      <c r="D49" s="46">
        <f t="shared" si="1"/>
        <v>1</v>
      </c>
      <c r="E49" s="35" t="s">
        <v>90</v>
      </c>
      <c r="F49" s="33">
        <v>2</v>
      </c>
      <c r="G49" s="11">
        <v>2</v>
      </c>
      <c r="H49" s="12">
        <f t="shared" si="3"/>
        <v>1</v>
      </c>
      <c r="I49" s="35"/>
    </row>
    <row r="50" spans="1:10" ht="32.25" thickBot="1" x14ac:dyDescent="0.3">
      <c r="A50" s="16" t="s">
        <v>46</v>
      </c>
      <c r="B50" s="17">
        <v>4</v>
      </c>
      <c r="C50" s="36">
        <f>C51+C52</f>
        <v>2</v>
      </c>
      <c r="D50" s="44">
        <f t="shared" si="1"/>
        <v>0.5</v>
      </c>
      <c r="E50" s="36"/>
      <c r="F50" s="36">
        <f t="shared" ref="F50:G50" si="12">F51+F52</f>
        <v>2</v>
      </c>
      <c r="G50" s="36">
        <f t="shared" si="12"/>
        <v>2</v>
      </c>
      <c r="H50" s="18">
        <f t="shared" si="3"/>
        <v>0.5</v>
      </c>
      <c r="I50" s="31"/>
    </row>
    <row r="51" spans="1:10" ht="109.5" customHeight="1" thickBot="1" x14ac:dyDescent="0.3">
      <c r="A51" s="6" t="s">
        <v>47</v>
      </c>
      <c r="B51" s="26">
        <v>2</v>
      </c>
      <c r="C51" s="23">
        <v>0</v>
      </c>
      <c r="D51" s="46">
        <f t="shared" si="1"/>
        <v>0</v>
      </c>
      <c r="E51" s="35" t="s">
        <v>165</v>
      </c>
      <c r="F51" s="33">
        <v>0</v>
      </c>
      <c r="G51" s="11">
        <v>0</v>
      </c>
      <c r="H51" s="12">
        <f t="shared" si="3"/>
        <v>0</v>
      </c>
      <c r="I51" s="52" t="s">
        <v>166</v>
      </c>
      <c r="J51" s="69"/>
    </row>
    <row r="52" spans="1:10" ht="156.75" thickBot="1" x14ac:dyDescent="0.3">
      <c r="A52" s="6" t="s">
        <v>48</v>
      </c>
      <c r="B52" s="26">
        <v>2</v>
      </c>
      <c r="C52" s="23">
        <v>2</v>
      </c>
      <c r="D52" s="46">
        <f t="shared" si="1"/>
        <v>1</v>
      </c>
      <c r="E52" s="35" t="s">
        <v>168</v>
      </c>
      <c r="F52" s="33">
        <v>2</v>
      </c>
      <c r="G52" s="11">
        <v>2</v>
      </c>
      <c r="H52" s="12">
        <f t="shared" si="3"/>
        <v>1</v>
      </c>
      <c r="I52" s="35"/>
    </row>
    <row r="53" spans="1:10"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10" ht="84.75" thickBot="1" x14ac:dyDescent="0.3">
      <c r="A54" s="6" t="s">
        <v>50</v>
      </c>
      <c r="B54" s="26">
        <v>2</v>
      </c>
      <c r="C54" s="23">
        <v>2</v>
      </c>
      <c r="D54" s="46">
        <f t="shared" si="1"/>
        <v>1</v>
      </c>
      <c r="E54" s="35" t="s">
        <v>169</v>
      </c>
      <c r="F54" s="33">
        <v>2</v>
      </c>
      <c r="G54" s="11">
        <v>2</v>
      </c>
      <c r="H54" s="12">
        <f t="shared" si="3"/>
        <v>1</v>
      </c>
      <c r="I54" s="35"/>
    </row>
    <row r="55" spans="1:10" ht="108.75" thickBot="1" x14ac:dyDescent="0.3">
      <c r="A55" s="6" t="s">
        <v>51</v>
      </c>
      <c r="B55" s="26">
        <v>2</v>
      </c>
      <c r="C55" s="23">
        <v>2</v>
      </c>
      <c r="D55" s="46">
        <f t="shared" si="1"/>
        <v>1</v>
      </c>
      <c r="E55" s="35" t="s">
        <v>170</v>
      </c>
      <c r="F55" s="33">
        <v>2</v>
      </c>
      <c r="G55" s="11">
        <v>2</v>
      </c>
      <c r="H55" s="12">
        <f t="shared" si="3"/>
        <v>1</v>
      </c>
      <c r="I55" s="35"/>
    </row>
    <row r="56" spans="1:10" ht="120.75" thickBot="1" x14ac:dyDescent="0.3">
      <c r="A56" s="6" t="s">
        <v>52</v>
      </c>
      <c r="B56" s="26">
        <v>2</v>
      </c>
      <c r="C56" s="23">
        <v>2</v>
      </c>
      <c r="D56" s="46">
        <f t="shared" si="1"/>
        <v>1</v>
      </c>
      <c r="E56" s="35" t="s">
        <v>171</v>
      </c>
      <c r="F56" s="33">
        <v>2</v>
      </c>
      <c r="G56" s="11">
        <v>2</v>
      </c>
      <c r="H56" s="12">
        <f t="shared" si="3"/>
        <v>1</v>
      </c>
      <c r="I56" s="35"/>
    </row>
    <row r="57" spans="1:10" ht="108.75" thickBot="1" x14ac:dyDescent="0.3">
      <c r="A57" s="6" t="s">
        <v>53</v>
      </c>
      <c r="B57" s="26">
        <v>2</v>
      </c>
      <c r="C57" s="23">
        <v>2</v>
      </c>
      <c r="D57" s="46">
        <f t="shared" si="1"/>
        <v>1</v>
      </c>
      <c r="E57" s="35" t="s">
        <v>172</v>
      </c>
      <c r="F57" s="33">
        <v>2</v>
      </c>
      <c r="G57" s="11">
        <v>2</v>
      </c>
      <c r="H57" s="12">
        <f t="shared" si="3"/>
        <v>1</v>
      </c>
      <c r="I57" s="35"/>
    </row>
    <row r="58" spans="1:10" ht="32.25" thickBot="1" x14ac:dyDescent="0.3">
      <c r="A58" s="16" t="s">
        <v>54</v>
      </c>
      <c r="B58" s="17">
        <v>4</v>
      </c>
      <c r="C58" s="36">
        <f>C59+C60</f>
        <v>4</v>
      </c>
      <c r="D58" s="44">
        <f t="shared" si="1"/>
        <v>1</v>
      </c>
      <c r="E58" s="36"/>
      <c r="F58" s="36">
        <f t="shared" ref="F58:G58" si="14">F59+F60</f>
        <v>4</v>
      </c>
      <c r="G58" s="36">
        <f t="shared" si="14"/>
        <v>4</v>
      </c>
      <c r="H58" s="18">
        <f t="shared" si="3"/>
        <v>1</v>
      </c>
      <c r="I58" s="17"/>
    </row>
    <row r="59" spans="1:10" ht="96.75" thickBot="1" x14ac:dyDescent="0.3">
      <c r="A59" s="6" t="s">
        <v>55</v>
      </c>
      <c r="B59" s="26">
        <v>2</v>
      </c>
      <c r="C59" s="23">
        <v>2</v>
      </c>
      <c r="D59" s="46">
        <f t="shared" si="1"/>
        <v>1</v>
      </c>
      <c r="E59" s="35" t="s">
        <v>91</v>
      </c>
      <c r="F59" s="33">
        <v>2</v>
      </c>
      <c r="G59" s="11">
        <v>2</v>
      </c>
      <c r="H59" s="12">
        <f t="shared" si="3"/>
        <v>1</v>
      </c>
      <c r="I59" s="35"/>
    </row>
    <row r="60" spans="1:10" ht="72.75" thickBot="1" x14ac:dyDescent="0.3">
      <c r="A60" s="6" t="s">
        <v>56</v>
      </c>
      <c r="B60" s="26">
        <v>2</v>
      </c>
      <c r="C60" s="23">
        <v>2</v>
      </c>
      <c r="D60" s="46">
        <f t="shared" si="1"/>
        <v>1</v>
      </c>
      <c r="E60" s="35" t="s">
        <v>92</v>
      </c>
      <c r="F60" s="33">
        <v>2</v>
      </c>
      <c r="G60" s="11">
        <v>2</v>
      </c>
      <c r="H60" s="12">
        <f t="shared" si="3"/>
        <v>1</v>
      </c>
      <c r="I60" s="52" t="s">
        <v>102</v>
      </c>
    </row>
    <row r="61" spans="1:10"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10" ht="99" customHeight="1" thickBot="1" x14ac:dyDescent="0.3">
      <c r="A62" s="37" t="s">
        <v>58</v>
      </c>
      <c r="B62" s="26">
        <v>2</v>
      </c>
      <c r="C62" s="23">
        <v>2</v>
      </c>
      <c r="D62" s="46">
        <f t="shared" si="1"/>
        <v>1</v>
      </c>
      <c r="E62" s="35" t="s">
        <v>93</v>
      </c>
      <c r="F62" s="33">
        <v>2</v>
      </c>
      <c r="G62" s="11">
        <v>2</v>
      </c>
      <c r="H62" s="12">
        <f t="shared" si="3"/>
        <v>1</v>
      </c>
      <c r="I62" s="35"/>
    </row>
    <row r="63" spans="1:10" ht="120.75" thickBot="1" x14ac:dyDescent="0.3">
      <c r="A63" s="38" t="s">
        <v>59</v>
      </c>
      <c r="B63" s="26">
        <v>2</v>
      </c>
      <c r="C63" s="23">
        <v>2</v>
      </c>
      <c r="D63" s="46">
        <f t="shared" si="1"/>
        <v>1</v>
      </c>
      <c r="E63" s="35" t="s">
        <v>94</v>
      </c>
      <c r="F63" s="33">
        <v>2</v>
      </c>
      <c r="G63" s="11">
        <v>2</v>
      </c>
      <c r="H63" s="12">
        <f t="shared" si="3"/>
        <v>1</v>
      </c>
      <c r="I63" s="52" t="s">
        <v>99</v>
      </c>
    </row>
    <row r="64" spans="1:10" ht="32.25" thickBot="1" x14ac:dyDescent="0.3">
      <c r="A64" s="21" t="s">
        <v>60</v>
      </c>
      <c r="B64" s="14">
        <v>16</v>
      </c>
      <c r="C64" s="14">
        <f>C65+C70+C73</f>
        <v>8</v>
      </c>
      <c r="D64" s="15">
        <f t="shared" si="1"/>
        <v>0.5</v>
      </c>
      <c r="E64" s="14"/>
      <c r="F64" s="14">
        <f t="shared" ref="F64:G64" si="16">F65+F70+F73</f>
        <v>10</v>
      </c>
      <c r="G64" s="14">
        <f t="shared" si="16"/>
        <v>8</v>
      </c>
      <c r="H64" s="15">
        <f t="shared" si="3"/>
        <v>0.5</v>
      </c>
      <c r="I64" s="24"/>
    </row>
    <row r="65" spans="1:10" ht="32.25" thickBot="1" x14ac:dyDescent="0.3">
      <c r="A65" s="20" t="s">
        <v>61</v>
      </c>
      <c r="B65" s="17">
        <v>8</v>
      </c>
      <c r="C65" s="36">
        <f>SUM(C66:C69)</f>
        <v>4</v>
      </c>
      <c r="D65" s="44">
        <f t="shared" si="1"/>
        <v>0.5</v>
      </c>
      <c r="E65" s="36"/>
      <c r="F65" s="36">
        <f t="shared" ref="F65:G65" si="17">SUM(F66:F69)</f>
        <v>6</v>
      </c>
      <c r="G65" s="36">
        <f t="shared" si="17"/>
        <v>6</v>
      </c>
      <c r="H65" s="18">
        <f t="shared" si="3"/>
        <v>0.75</v>
      </c>
      <c r="I65" s="17"/>
    </row>
    <row r="66" spans="1:10" ht="141.75" customHeight="1" thickBot="1" x14ac:dyDescent="0.3">
      <c r="A66" s="8" t="s">
        <v>62</v>
      </c>
      <c r="B66" s="26">
        <v>2</v>
      </c>
      <c r="C66" s="23">
        <v>2</v>
      </c>
      <c r="D66" s="46">
        <f t="shared" si="1"/>
        <v>1</v>
      </c>
      <c r="E66" s="35" t="s">
        <v>95</v>
      </c>
      <c r="F66" s="33">
        <v>2</v>
      </c>
      <c r="G66" s="11">
        <v>2</v>
      </c>
      <c r="H66" s="12">
        <f t="shared" si="3"/>
        <v>1</v>
      </c>
      <c r="I66" s="35"/>
    </row>
    <row r="67" spans="1:10" ht="84.75" thickBot="1" x14ac:dyDescent="0.3">
      <c r="A67" s="8" t="s">
        <v>63</v>
      </c>
      <c r="B67" s="26">
        <v>2</v>
      </c>
      <c r="C67" s="23">
        <v>0</v>
      </c>
      <c r="D67" s="46">
        <f t="shared" si="1"/>
        <v>0</v>
      </c>
      <c r="E67" s="35" t="s">
        <v>173</v>
      </c>
      <c r="F67" s="33">
        <v>0</v>
      </c>
      <c r="G67" s="11">
        <v>0</v>
      </c>
      <c r="H67" s="12">
        <f t="shared" si="3"/>
        <v>0</v>
      </c>
      <c r="I67" s="52" t="s">
        <v>174</v>
      </c>
    </row>
    <row r="68" spans="1:10" ht="120.75" thickBot="1" x14ac:dyDescent="0.3">
      <c r="A68" s="8" t="s">
        <v>64</v>
      </c>
      <c r="B68" s="26">
        <v>2</v>
      </c>
      <c r="C68" s="23">
        <v>2</v>
      </c>
      <c r="D68" s="46">
        <f t="shared" si="1"/>
        <v>1</v>
      </c>
      <c r="E68" s="35" t="s">
        <v>175</v>
      </c>
      <c r="F68" s="33">
        <v>2</v>
      </c>
      <c r="G68" s="11">
        <v>2</v>
      </c>
      <c r="H68" s="12">
        <f t="shared" si="3"/>
        <v>1</v>
      </c>
      <c r="I68" s="35"/>
    </row>
    <row r="69" spans="1:10" ht="116.25" customHeight="1" thickBot="1" x14ac:dyDescent="0.3">
      <c r="A69" s="8" t="s">
        <v>65</v>
      </c>
      <c r="B69" s="26">
        <v>2</v>
      </c>
      <c r="C69" s="23">
        <v>0</v>
      </c>
      <c r="D69" s="46">
        <f t="shared" si="1"/>
        <v>0</v>
      </c>
      <c r="E69" s="35" t="s">
        <v>176</v>
      </c>
      <c r="F69" s="33">
        <v>2</v>
      </c>
      <c r="G69" s="11">
        <v>2</v>
      </c>
      <c r="H69" s="12">
        <f t="shared" si="3"/>
        <v>1</v>
      </c>
      <c r="I69" s="52" t="s">
        <v>177</v>
      </c>
    </row>
    <row r="70" spans="1:10"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10" ht="48.75" thickBot="1" x14ac:dyDescent="0.3">
      <c r="A71" s="8" t="s">
        <v>67</v>
      </c>
      <c r="B71" s="26">
        <v>2</v>
      </c>
      <c r="C71" s="23">
        <v>2</v>
      </c>
      <c r="D71" s="46">
        <f t="shared" si="1"/>
        <v>1</v>
      </c>
      <c r="E71" s="35" t="s">
        <v>178</v>
      </c>
      <c r="F71" s="33">
        <v>2</v>
      </c>
      <c r="G71" s="11">
        <v>2</v>
      </c>
      <c r="H71" s="12">
        <f t="shared" si="3"/>
        <v>1</v>
      </c>
      <c r="I71" s="35"/>
      <c r="J71" s="69"/>
    </row>
    <row r="72" spans="1:10" ht="36.75" thickBot="1" x14ac:dyDescent="0.3">
      <c r="A72" s="8" t="s">
        <v>68</v>
      </c>
      <c r="B72" s="26">
        <v>2</v>
      </c>
      <c r="C72" s="23">
        <v>0</v>
      </c>
      <c r="D72" s="46">
        <f t="shared" si="1"/>
        <v>0</v>
      </c>
      <c r="E72" s="35" t="s">
        <v>180</v>
      </c>
      <c r="F72" s="33">
        <v>0</v>
      </c>
      <c r="G72" s="11">
        <v>0</v>
      </c>
      <c r="H72" s="12">
        <f t="shared" si="3"/>
        <v>0</v>
      </c>
      <c r="I72" s="35"/>
    </row>
    <row r="73" spans="1:10" ht="16.5" thickBot="1" x14ac:dyDescent="0.3">
      <c r="A73" s="20" t="s">
        <v>69</v>
      </c>
      <c r="B73" s="17">
        <v>4</v>
      </c>
      <c r="C73" s="36">
        <f>C74+C75</f>
        <v>2</v>
      </c>
      <c r="D73" s="44">
        <f t="shared" si="1"/>
        <v>0.5</v>
      </c>
      <c r="E73" s="36"/>
      <c r="F73" s="36">
        <f t="shared" ref="F73" si="19">F74+F75</f>
        <v>2</v>
      </c>
      <c r="G73" s="17"/>
      <c r="H73" s="18">
        <f t="shared" si="3"/>
        <v>0</v>
      </c>
      <c r="I73" s="17"/>
    </row>
    <row r="74" spans="1:10" ht="48.75" thickBot="1" x14ac:dyDescent="0.3">
      <c r="A74" s="8" t="s">
        <v>70</v>
      </c>
      <c r="B74" s="26">
        <v>2</v>
      </c>
      <c r="C74" s="23">
        <v>2</v>
      </c>
      <c r="D74" s="46">
        <f t="shared" si="1"/>
        <v>1</v>
      </c>
      <c r="E74" s="35" t="s">
        <v>181</v>
      </c>
      <c r="F74" s="33">
        <v>2</v>
      </c>
      <c r="G74" s="11">
        <v>2</v>
      </c>
      <c r="H74" s="12">
        <f t="shared" si="3"/>
        <v>1</v>
      </c>
      <c r="I74" s="35"/>
    </row>
    <row r="75" spans="1:10" ht="36.75" customHeight="1" thickBot="1" x14ac:dyDescent="0.3">
      <c r="A75" s="37" t="s">
        <v>71</v>
      </c>
      <c r="B75" s="26">
        <v>2</v>
      </c>
      <c r="C75" s="23">
        <v>0</v>
      </c>
      <c r="D75" s="46">
        <f t="shared" si="1"/>
        <v>0</v>
      </c>
      <c r="E75" s="35" t="s">
        <v>182</v>
      </c>
      <c r="F75" s="33">
        <v>0</v>
      </c>
      <c r="G75" s="11">
        <v>0</v>
      </c>
      <c r="H75" s="12">
        <f t="shared" si="3"/>
        <v>0</v>
      </c>
      <c r="I75" s="35"/>
    </row>
    <row r="76" spans="1:10" ht="17.25" customHeight="1" thickBot="1" x14ac:dyDescent="0.3">
      <c r="A76" s="9" t="s">
        <v>72</v>
      </c>
      <c r="B76" s="25">
        <v>88</v>
      </c>
      <c r="C76" s="10">
        <f>C14+C28+C64</f>
        <v>74</v>
      </c>
      <c r="D76" s="44">
        <f t="shared" si="1"/>
        <v>0.84090909090909094</v>
      </c>
      <c r="E76" s="10"/>
      <c r="F76" s="10">
        <f t="shared" ref="F76:G76" si="20">F14+F28+F64</f>
        <v>76</v>
      </c>
      <c r="G76" s="10">
        <f t="shared" si="20"/>
        <v>74</v>
      </c>
      <c r="H76" s="32">
        <f t="shared" si="3"/>
        <v>0.84090909090909094</v>
      </c>
      <c r="I76" s="3"/>
    </row>
    <row r="77" spans="1:10" ht="16.5" thickBot="1" x14ac:dyDescent="0.3">
      <c r="A77" s="9" t="s">
        <v>73</v>
      </c>
      <c r="B77" s="25">
        <v>100</v>
      </c>
      <c r="C77" s="10">
        <f>ROUND((C76/$B$76)*100,0)</f>
        <v>84</v>
      </c>
      <c r="D77" s="44">
        <f t="shared" si="1"/>
        <v>0.84</v>
      </c>
      <c r="E77" s="10"/>
      <c r="F77" s="10">
        <f t="shared" ref="F77" si="21">ROUND((F76/$B$76)*100,0)</f>
        <v>86</v>
      </c>
      <c r="G77" s="10">
        <f>ROUND((G76/$B$76)*100,0)</f>
        <v>84</v>
      </c>
      <c r="H77" s="32">
        <f t="shared" si="3"/>
        <v>0.84</v>
      </c>
      <c r="I77" s="3"/>
    </row>
    <row r="78" spans="1:10"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10" ht="16.5" x14ac:dyDescent="0.25">
      <c r="A81" s="73" t="s">
        <v>82</v>
      </c>
      <c r="B81" s="73"/>
      <c r="C81" s="73"/>
      <c r="D81" s="73"/>
      <c r="G81" s="75" t="s">
        <v>81</v>
      </c>
      <c r="H81" s="75"/>
      <c r="I81" s="75"/>
    </row>
    <row r="82" spans="1:10" s="41" customFormat="1" ht="16.5" customHeight="1" x14ac:dyDescent="0.2">
      <c r="A82" s="74" t="s">
        <v>78</v>
      </c>
      <c r="B82" s="74"/>
      <c r="C82" s="74"/>
      <c r="D82" s="74"/>
      <c r="G82" s="74" t="s">
        <v>79</v>
      </c>
      <c r="H82" s="74"/>
      <c r="I82" s="74"/>
      <c r="J82" s="70"/>
    </row>
    <row r="83" spans="1:10" ht="16.5" customHeight="1" x14ac:dyDescent="0.25">
      <c r="A83" s="75" t="s">
        <v>80</v>
      </c>
      <c r="B83" s="75"/>
      <c r="C83" s="75"/>
      <c r="D83" s="75"/>
      <c r="G83" s="75" t="s">
        <v>80</v>
      </c>
      <c r="H83" s="75"/>
      <c r="I83" s="75"/>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7"/>
  <sheetViews>
    <sheetView topLeftCell="A70" zoomScale="90" zoomScaleNormal="90" workbookViewId="0">
      <selection activeCell="E79" sqref="E79"/>
    </sheetView>
  </sheetViews>
  <sheetFormatPr defaultColWidth="9.140625" defaultRowHeight="15" x14ac:dyDescent="0.25"/>
  <cols>
    <col min="1" max="1" width="39.42578125" style="39" customWidth="1"/>
    <col min="2" max="3" width="9.140625" style="39"/>
    <col min="4" max="4" width="12.7109375" style="39" customWidth="1"/>
    <col min="5" max="5" width="30.14062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7" t="s">
        <v>211</v>
      </c>
    </row>
    <row r="8" spans="1:11" ht="20.100000000000001" customHeight="1" x14ac:dyDescent="0.25">
      <c r="A8" s="40" t="s">
        <v>133</v>
      </c>
      <c r="D8" s="48" t="s">
        <v>134</v>
      </c>
    </row>
    <row r="9" spans="1:11" ht="21.4" customHeight="1" x14ac:dyDescent="0.25">
      <c r="A9" s="40" t="s">
        <v>135</v>
      </c>
      <c r="D9" s="48" t="s">
        <v>136</v>
      </c>
    </row>
    <row r="10" spans="1:11" ht="20.100000000000001" customHeight="1" x14ac:dyDescent="0.25">
      <c r="A10" s="40" t="s">
        <v>137</v>
      </c>
      <c r="H10" s="39" t="s">
        <v>138</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18</v>
      </c>
      <c r="G14" s="42">
        <f t="shared" si="0"/>
        <v>18</v>
      </c>
      <c r="H14" s="15">
        <f>G14/B14</f>
        <v>0.9</v>
      </c>
      <c r="I14" s="24"/>
    </row>
    <row r="15" spans="1:11" ht="16.5" thickBot="1" x14ac:dyDescent="0.3">
      <c r="A15" s="16" t="s">
        <v>12</v>
      </c>
      <c r="B15" s="17">
        <v>12</v>
      </c>
      <c r="C15" s="36">
        <f>SUM(C16:C21)</f>
        <v>9</v>
      </c>
      <c r="D15" s="45">
        <f t="shared" ref="D15:D77" si="1">C15/B15</f>
        <v>0.75</v>
      </c>
      <c r="E15" s="36"/>
      <c r="F15" s="36">
        <f t="shared" ref="F15:G15" si="2">SUM(F16:F21)</f>
        <v>10</v>
      </c>
      <c r="G15" s="36">
        <f t="shared" si="2"/>
        <v>10</v>
      </c>
      <c r="H15" s="18">
        <f t="shared" ref="H15:H77" si="3">G15/B15</f>
        <v>0.83333333333333337</v>
      </c>
      <c r="I15" s="17"/>
      <c r="K15" s="43"/>
    </row>
    <row r="16" spans="1:11" ht="112.5" thickBot="1" x14ac:dyDescent="0.3">
      <c r="A16" s="4" t="s">
        <v>13</v>
      </c>
      <c r="B16" s="26">
        <v>2</v>
      </c>
      <c r="C16" s="23">
        <v>2</v>
      </c>
      <c r="D16" s="46">
        <f t="shared" si="1"/>
        <v>1</v>
      </c>
      <c r="E16" s="54" t="s">
        <v>212</v>
      </c>
      <c r="F16" s="33">
        <v>2</v>
      </c>
      <c r="G16" s="11">
        <v>2</v>
      </c>
      <c r="H16" s="12">
        <f t="shared" si="3"/>
        <v>1</v>
      </c>
      <c r="I16" s="35"/>
    </row>
    <row r="17" spans="1:9" ht="48.75" thickBot="1" x14ac:dyDescent="0.3">
      <c r="A17" s="6" t="s">
        <v>14</v>
      </c>
      <c r="B17" s="26">
        <v>2</v>
      </c>
      <c r="C17" s="23">
        <v>2</v>
      </c>
      <c r="D17" s="46">
        <f t="shared" si="1"/>
        <v>1</v>
      </c>
      <c r="E17" s="35" t="s">
        <v>213</v>
      </c>
      <c r="F17" s="33">
        <v>2</v>
      </c>
      <c r="G17" s="11">
        <v>2</v>
      </c>
      <c r="H17" s="12">
        <f t="shared" si="3"/>
        <v>1</v>
      </c>
      <c r="I17" s="35"/>
    </row>
    <row r="18" spans="1:9" ht="93" customHeight="1" thickBot="1" x14ac:dyDescent="0.3">
      <c r="A18" s="6" t="s">
        <v>15</v>
      </c>
      <c r="B18" s="26">
        <v>2</v>
      </c>
      <c r="C18" s="23">
        <v>1</v>
      </c>
      <c r="D18" s="46">
        <f t="shared" si="1"/>
        <v>0.5</v>
      </c>
      <c r="E18" s="35" t="s">
        <v>214</v>
      </c>
      <c r="F18" s="33">
        <v>2</v>
      </c>
      <c r="G18" s="11">
        <v>2</v>
      </c>
      <c r="H18" s="12">
        <f t="shared" si="3"/>
        <v>1</v>
      </c>
      <c r="I18" s="35"/>
    </row>
    <row r="19" spans="1:9" ht="48.75" thickBot="1" x14ac:dyDescent="0.3">
      <c r="A19" s="6" t="s">
        <v>16</v>
      </c>
      <c r="B19" s="26">
        <v>2</v>
      </c>
      <c r="C19" s="23">
        <v>2</v>
      </c>
      <c r="D19" s="46">
        <f t="shared" si="1"/>
        <v>1</v>
      </c>
      <c r="E19" s="35" t="s">
        <v>215</v>
      </c>
      <c r="F19" s="33">
        <v>2</v>
      </c>
      <c r="G19" s="11">
        <v>2</v>
      </c>
      <c r="H19" s="12">
        <f t="shared" si="3"/>
        <v>1</v>
      </c>
      <c r="I19" s="35"/>
    </row>
    <row r="20" spans="1:9" ht="83.25" customHeight="1" thickBot="1" x14ac:dyDescent="0.3">
      <c r="A20" s="6" t="s">
        <v>17</v>
      </c>
      <c r="B20" s="26">
        <v>2</v>
      </c>
      <c r="C20" s="23">
        <v>2</v>
      </c>
      <c r="D20" s="46">
        <f t="shared" si="1"/>
        <v>1</v>
      </c>
      <c r="E20" s="35" t="s">
        <v>189</v>
      </c>
      <c r="F20" s="33">
        <v>2</v>
      </c>
      <c r="G20" s="11">
        <v>2</v>
      </c>
      <c r="H20" s="12">
        <f t="shared" si="3"/>
        <v>1</v>
      </c>
      <c r="I20" s="35"/>
    </row>
    <row r="21" spans="1:9" ht="60.75"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4</v>
      </c>
      <c r="D22" s="44">
        <f t="shared" si="1"/>
        <v>1</v>
      </c>
      <c r="E22" s="36"/>
      <c r="F22" s="36">
        <f t="shared" ref="F22:G22" si="4">F23+F24</f>
        <v>4</v>
      </c>
      <c r="G22" s="36">
        <f t="shared" si="4"/>
        <v>4</v>
      </c>
      <c r="H22" s="18">
        <f t="shared" si="3"/>
        <v>1</v>
      </c>
      <c r="I22" s="28"/>
    </row>
    <row r="23" spans="1:9" ht="180.75" thickBot="1" x14ac:dyDescent="0.3">
      <c r="A23" s="6" t="s">
        <v>20</v>
      </c>
      <c r="B23" s="27">
        <v>2</v>
      </c>
      <c r="C23" s="23">
        <v>2</v>
      </c>
      <c r="D23" s="46">
        <f t="shared" si="1"/>
        <v>1</v>
      </c>
      <c r="E23" s="35" t="s">
        <v>216</v>
      </c>
      <c r="F23" s="33">
        <v>2</v>
      </c>
      <c r="G23" s="11">
        <v>2</v>
      </c>
      <c r="H23" s="12">
        <f t="shared" si="3"/>
        <v>1</v>
      </c>
      <c r="I23" s="35"/>
    </row>
    <row r="24" spans="1:9" ht="40.5" thickBot="1" x14ac:dyDescent="0.3">
      <c r="A24" s="4" t="s">
        <v>21</v>
      </c>
      <c r="B24" s="26">
        <v>2</v>
      </c>
      <c r="C24" s="23">
        <v>2</v>
      </c>
      <c r="D24" s="46">
        <f t="shared" si="1"/>
        <v>1</v>
      </c>
      <c r="E24" s="35" t="s">
        <v>217</v>
      </c>
      <c r="F24" s="33">
        <v>2</v>
      </c>
      <c r="G24" s="11">
        <v>2</v>
      </c>
      <c r="H24" s="12">
        <f t="shared" si="3"/>
        <v>1</v>
      </c>
      <c r="I24" s="35"/>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9" customHeight="1" thickBot="1" x14ac:dyDescent="0.3">
      <c r="A26" s="6" t="s">
        <v>23</v>
      </c>
      <c r="B26" s="26">
        <v>2</v>
      </c>
      <c r="C26" s="23">
        <v>2</v>
      </c>
      <c r="D26" s="46">
        <f t="shared" si="1"/>
        <v>1</v>
      </c>
      <c r="E26" s="35" t="s">
        <v>218</v>
      </c>
      <c r="F26" s="33">
        <v>2</v>
      </c>
      <c r="G26" s="11">
        <v>2</v>
      </c>
      <c r="H26" s="12">
        <f t="shared" si="3"/>
        <v>1</v>
      </c>
      <c r="I26" s="35"/>
    </row>
    <row r="27" spans="1:9" ht="60.75" thickBot="1" x14ac:dyDescent="0.3">
      <c r="A27" s="4" t="s">
        <v>24</v>
      </c>
      <c r="B27" s="26">
        <v>2</v>
      </c>
      <c r="C27" s="23">
        <v>2</v>
      </c>
      <c r="D27" s="46">
        <f t="shared" si="1"/>
        <v>1</v>
      </c>
      <c r="E27" s="35" t="s">
        <v>219</v>
      </c>
      <c r="F27" s="33">
        <v>2</v>
      </c>
      <c r="G27" s="11">
        <v>2</v>
      </c>
      <c r="H27" s="12">
        <f t="shared" si="3"/>
        <v>1</v>
      </c>
      <c r="I27" s="35"/>
    </row>
    <row r="28" spans="1:9" ht="16.5" thickBot="1" x14ac:dyDescent="0.3">
      <c r="A28" s="13" t="s">
        <v>25</v>
      </c>
      <c r="B28" s="14">
        <v>52</v>
      </c>
      <c r="C28" s="42">
        <f>C29+C32+C39+C44+C47+C50+C53+C58+C61</f>
        <v>46</v>
      </c>
      <c r="D28" s="15">
        <f t="shared" si="1"/>
        <v>0.88461538461538458</v>
      </c>
      <c r="E28" s="42"/>
      <c r="F28" s="42">
        <f t="shared" ref="F28" si="6">F29+F32+F39+F44+F47+F50+F53+F58+F61</f>
        <v>48</v>
      </c>
      <c r="G28" s="42">
        <f>G29+G32+G39+G44+G47+G50+G53+G58+G61</f>
        <v>48</v>
      </c>
      <c r="H28" s="15">
        <f t="shared" si="3"/>
        <v>0.92307692307692313</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220</v>
      </c>
      <c r="F30" s="33">
        <v>2</v>
      </c>
      <c r="G30" s="11">
        <v>2</v>
      </c>
      <c r="H30" s="12">
        <f t="shared" si="3"/>
        <v>1</v>
      </c>
      <c r="I30" s="35"/>
    </row>
    <row r="31" spans="1:9" ht="27.75" customHeight="1" thickBot="1" x14ac:dyDescent="0.3">
      <c r="A31" s="6" t="s">
        <v>28</v>
      </c>
      <c r="B31" s="26">
        <v>2</v>
      </c>
      <c r="C31" s="23">
        <v>2</v>
      </c>
      <c r="D31" s="46">
        <f t="shared" si="1"/>
        <v>1</v>
      </c>
      <c r="E31" s="35" t="s">
        <v>221</v>
      </c>
      <c r="F31" s="33">
        <v>2</v>
      </c>
      <c r="G31" s="11">
        <v>2</v>
      </c>
      <c r="H31" s="12">
        <f t="shared" si="3"/>
        <v>1</v>
      </c>
      <c r="I31" s="35"/>
    </row>
    <row r="32" spans="1:9" ht="32.25" thickBot="1" x14ac:dyDescent="0.3">
      <c r="A32" s="16" t="s">
        <v>29</v>
      </c>
      <c r="B32" s="17">
        <v>12</v>
      </c>
      <c r="C32" s="36">
        <f>SUM(C33:C38)</f>
        <v>10</v>
      </c>
      <c r="D32" s="44">
        <f t="shared" si="1"/>
        <v>0.83333333333333337</v>
      </c>
      <c r="E32" s="36"/>
      <c r="F32" s="36">
        <f t="shared" ref="F32:G32" si="8">SUM(F33:F38)</f>
        <v>10</v>
      </c>
      <c r="G32" s="36">
        <f t="shared" si="8"/>
        <v>10</v>
      </c>
      <c r="H32" s="18">
        <f t="shared" si="3"/>
        <v>0.83333333333333337</v>
      </c>
      <c r="I32" s="31"/>
    </row>
    <row r="33" spans="1:9" ht="48.75" customHeight="1" thickBot="1" x14ac:dyDescent="0.3">
      <c r="A33" s="7" t="s">
        <v>30</v>
      </c>
      <c r="B33" s="26">
        <v>2</v>
      </c>
      <c r="C33" s="23">
        <v>2</v>
      </c>
      <c r="D33" s="46">
        <f t="shared" si="1"/>
        <v>1</v>
      </c>
      <c r="E33" s="35" t="s">
        <v>154</v>
      </c>
      <c r="F33" s="33">
        <v>2</v>
      </c>
      <c r="G33" s="11">
        <v>2</v>
      </c>
      <c r="H33" s="12">
        <f t="shared" si="3"/>
        <v>1</v>
      </c>
      <c r="I33" s="35"/>
    </row>
    <row r="34" spans="1:9" ht="24.75" thickBot="1" x14ac:dyDescent="0.3">
      <c r="A34" s="6" t="s">
        <v>31</v>
      </c>
      <c r="B34" s="26">
        <v>2</v>
      </c>
      <c r="C34" s="23">
        <v>2</v>
      </c>
      <c r="D34" s="46">
        <f t="shared" si="1"/>
        <v>1</v>
      </c>
      <c r="E34" s="35" t="s">
        <v>84</v>
      </c>
      <c r="F34" s="33">
        <v>2</v>
      </c>
      <c r="G34" s="11">
        <v>2</v>
      </c>
      <c r="H34" s="12">
        <f t="shared" si="3"/>
        <v>1</v>
      </c>
      <c r="I34" s="35"/>
    </row>
    <row r="35" spans="1:9" ht="30.75" customHeight="1" thickBot="1" x14ac:dyDescent="0.3">
      <c r="A35" s="6" t="s">
        <v>32</v>
      </c>
      <c r="B35" s="26">
        <v>2</v>
      </c>
      <c r="C35" s="23">
        <v>2</v>
      </c>
      <c r="D35" s="46">
        <f t="shared" si="1"/>
        <v>1</v>
      </c>
      <c r="E35" s="35" t="s">
        <v>85</v>
      </c>
      <c r="F35" s="33">
        <v>2</v>
      </c>
      <c r="G35" s="11">
        <v>2</v>
      </c>
      <c r="H35" s="12">
        <f t="shared" si="3"/>
        <v>1</v>
      </c>
      <c r="I35" s="35"/>
    </row>
    <row r="36" spans="1:9" ht="36.75" thickBot="1" x14ac:dyDescent="0.3">
      <c r="A36" s="6" t="s">
        <v>33</v>
      </c>
      <c r="B36" s="26">
        <v>2</v>
      </c>
      <c r="C36" s="23">
        <v>2</v>
      </c>
      <c r="D36" s="46">
        <f t="shared" si="1"/>
        <v>1</v>
      </c>
      <c r="E36" s="35" t="s">
        <v>157</v>
      </c>
      <c r="F36" s="33">
        <v>2</v>
      </c>
      <c r="G36" s="11">
        <v>2</v>
      </c>
      <c r="H36" s="12">
        <f t="shared" si="3"/>
        <v>1</v>
      </c>
      <c r="I36" s="35"/>
    </row>
    <row r="37" spans="1:9" ht="25.5" customHeight="1" thickBot="1" x14ac:dyDescent="0.3">
      <c r="A37" s="6" t="s">
        <v>34</v>
      </c>
      <c r="B37" s="26">
        <v>2</v>
      </c>
      <c r="C37" s="23">
        <v>0</v>
      </c>
      <c r="D37" s="46">
        <f t="shared" si="1"/>
        <v>0</v>
      </c>
      <c r="E37" s="35"/>
      <c r="F37" s="33">
        <v>0</v>
      </c>
      <c r="G37" s="11">
        <v>0</v>
      </c>
      <c r="H37" s="12">
        <f t="shared" si="3"/>
        <v>0</v>
      </c>
      <c r="I37" s="35"/>
    </row>
    <row r="38" spans="1:9" ht="48.75" thickBot="1" x14ac:dyDescent="0.3">
      <c r="A38" s="6" t="s">
        <v>35</v>
      </c>
      <c r="B38" s="26">
        <v>2</v>
      </c>
      <c r="C38" s="23">
        <v>2</v>
      </c>
      <c r="D38" s="46">
        <f t="shared" si="1"/>
        <v>1</v>
      </c>
      <c r="E38" s="35" t="s">
        <v>222</v>
      </c>
      <c r="F38" s="33">
        <v>2</v>
      </c>
      <c r="G38" s="11">
        <v>2</v>
      </c>
      <c r="H38" s="12">
        <f t="shared" si="3"/>
        <v>1</v>
      </c>
      <c r="I38" s="35"/>
    </row>
    <row r="39" spans="1:9" ht="39" customHeight="1"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52.5" customHeight="1" thickBot="1" x14ac:dyDescent="0.3">
      <c r="A40" s="6" t="s">
        <v>37</v>
      </c>
      <c r="B40" s="26">
        <v>2</v>
      </c>
      <c r="C40" s="23">
        <v>2</v>
      </c>
      <c r="D40" s="46">
        <f t="shared" si="1"/>
        <v>1</v>
      </c>
      <c r="E40" s="35" t="s">
        <v>86</v>
      </c>
      <c r="F40" s="33">
        <v>2</v>
      </c>
      <c r="G40" s="11">
        <v>2</v>
      </c>
      <c r="H40" s="12">
        <f t="shared" si="3"/>
        <v>1</v>
      </c>
      <c r="I40" s="35"/>
    </row>
    <row r="41" spans="1:9" ht="48.75" thickBot="1" x14ac:dyDescent="0.3">
      <c r="A41" s="6" t="s">
        <v>38</v>
      </c>
      <c r="B41" s="26">
        <v>2</v>
      </c>
      <c r="C41" s="23">
        <v>2</v>
      </c>
      <c r="D41" s="46">
        <f t="shared" si="1"/>
        <v>1</v>
      </c>
      <c r="E41" s="35" t="s">
        <v>162</v>
      </c>
      <c r="F41" s="33">
        <v>2</v>
      </c>
      <c r="G41" s="11">
        <v>2</v>
      </c>
      <c r="H41" s="12">
        <f t="shared" si="3"/>
        <v>1</v>
      </c>
      <c r="I41" s="35"/>
    </row>
    <row r="42" spans="1:9" ht="62.25" customHeight="1" thickBot="1" x14ac:dyDescent="0.3">
      <c r="A42" s="6" t="s">
        <v>39</v>
      </c>
      <c r="B42" s="26">
        <v>2</v>
      </c>
      <c r="C42" s="23">
        <v>2</v>
      </c>
      <c r="D42" s="46">
        <f t="shared" si="1"/>
        <v>1</v>
      </c>
      <c r="E42" s="35" t="s">
        <v>163</v>
      </c>
      <c r="F42" s="33">
        <v>2</v>
      </c>
      <c r="G42" s="11">
        <v>2</v>
      </c>
      <c r="H42" s="12">
        <f t="shared" si="3"/>
        <v>1</v>
      </c>
      <c r="I42" s="35"/>
    </row>
    <row r="43" spans="1:9" ht="44.25" customHeight="1"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75.75" customHeight="1" thickBot="1" x14ac:dyDescent="0.3">
      <c r="A45" s="6" t="s">
        <v>42</v>
      </c>
      <c r="B45" s="26">
        <v>2</v>
      </c>
      <c r="C45" s="23">
        <v>2</v>
      </c>
      <c r="D45" s="46">
        <f t="shared" si="1"/>
        <v>1</v>
      </c>
      <c r="E45" s="35" t="s">
        <v>164</v>
      </c>
      <c r="F45" s="33">
        <v>2</v>
      </c>
      <c r="G45" s="11">
        <v>2</v>
      </c>
      <c r="H45" s="12">
        <f t="shared" si="3"/>
        <v>1</v>
      </c>
      <c r="I45" s="35"/>
    </row>
    <row r="46" spans="1:9" ht="48.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24.75" thickBot="1" x14ac:dyDescent="0.3">
      <c r="A48" s="6" t="s">
        <v>45</v>
      </c>
      <c r="B48" s="26">
        <v>2</v>
      </c>
      <c r="C48" s="23">
        <v>2</v>
      </c>
      <c r="D48" s="46">
        <f t="shared" si="1"/>
        <v>1</v>
      </c>
      <c r="E48" s="35" t="s">
        <v>89</v>
      </c>
      <c r="F48" s="33">
        <v>2</v>
      </c>
      <c r="G48" s="11">
        <v>2</v>
      </c>
      <c r="H48" s="12">
        <f t="shared" si="3"/>
        <v>1</v>
      </c>
      <c r="I48" s="35"/>
    </row>
    <row r="49" spans="1:9" ht="28.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4</v>
      </c>
      <c r="D50" s="44">
        <f t="shared" si="1"/>
        <v>1</v>
      </c>
      <c r="E50" s="36"/>
      <c r="F50" s="36">
        <f t="shared" ref="F50:G50" si="12">F51+F52</f>
        <v>4</v>
      </c>
      <c r="G50" s="36">
        <f t="shared" si="12"/>
        <v>4</v>
      </c>
      <c r="H50" s="18">
        <f t="shared" si="3"/>
        <v>1</v>
      </c>
      <c r="I50" s="31"/>
    </row>
    <row r="51" spans="1:9" ht="48.75" thickBot="1" x14ac:dyDescent="0.3">
      <c r="A51" s="6" t="s">
        <v>47</v>
      </c>
      <c r="B51" s="26">
        <v>2</v>
      </c>
      <c r="C51" s="23">
        <v>2</v>
      </c>
      <c r="D51" s="46">
        <f t="shared" si="1"/>
        <v>1</v>
      </c>
      <c r="E51" s="35" t="s">
        <v>223</v>
      </c>
      <c r="F51" s="33">
        <v>2</v>
      </c>
      <c r="G51" s="11">
        <v>2</v>
      </c>
      <c r="H51" s="12">
        <f t="shared" si="3"/>
        <v>1</v>
      </c>
      <c r="I51" s="35"/>
    </row>
    <row r="52" spans="1:9" ht="98.25" customHeight="1" thickBot="1" x14ac:dyDescent="0.3">
      <c r="A52" s="6" t="s">
        <v>48</v>
      </c>
      <c r="B52" s="26">
        <v>2</v>
      </c>
      <c r="C52" s="23">
        <v>2</v>
      </c>
      <c r="D52" s="46">
        <f t="shared" si="1"/>
        <v>1</v>
      </c>
      <c r="E52" s="35" t="s">
        <v>224</v>
      </c>
      <c r="F52" s="33">
        <v>2</v>
      </c>
      <c r="G52" s="11">
        <v>2</v>
      </c>
      <c r="H52" s="12">
        <f t="shared" si="3"/>
        <v>1</v>
      </c>
      <c r="I52" s="35"/>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36.75" thickBot="1" x14ac:dyDescent="0.3">
      <c r="A54" s="6" t="s">
        <v>50</v>
      </c>
      <c r="B54" s="26">
        <v>2</v>
      </c>
      <c r="C54" s="23">
        <v>2</v>
      </c>
      <c r="D54" s="46">
        <f t="shared" si="1"/>
        <v>1</v>
      </c>
      <c r="E54" s="35" t="s">
        <v>124</v>
      </c>
      <c r="F54" s="33">
        <v>2</v>
      </c>
      <c r="G54" s="11">
        <v>2</v>
      </c>
      <c r="H54" s="12">
        <f t="shared" si="3"/>
        <v>1</v>
      </c>
      <c r="I54" s="35"/>
    </row>
    <row r="55" spans="1:9" ht="48.75" thickBot="1" x14ac:dyDescent="0.3">
      <c r="A55" s="6" t="s">
        <v>51</v>
      </c>
      <c r="B55" s="26">
        <v>2</v>
      </c>
      <c r="C55" s="23">
        <v>2</v>
      </c>
      <c r="D55" s="46">
        <f t="shared" si="1"/>
        <v>1</v>
      </c>
      <c r="E55" s="35" t="s">
        <v>225</v>
      </c>
      <c r="F55" s="33">
        <v>2</v>
      </c>
      <c r="G55" s="11">
        <v>2</v>
      </c>
      <c r="H55" s="12">
        <f t="shared" si="3"/>
        <v>1</v>
      </c>
      <c r="I55" s="35"/>
    </row>
    <row r="56" spans="1:9" ht="60.75" thickBot="1" x14ac:dyDescent="0.3">
      <c r="A56" s="6" t="s">
        <v>52</v>
      </c>
      <c r="B56" s="26">
        <v>2</v>
      </c>
      <c r="C56" s="23">
        <v>2</v>
      </c>
      <c r="D56" s="46">
        <f t="shared" si="1"/>
        <v>1</v>
      </c>
      <c r="E56" s="35" t="s">
        <v>226</v>
      </c>
      <c r="F56" s="33">
        <v>2</v>
      </c>
      <c r="G56" s="11">
        <v>2</v>
      </c>
      <c r="H56" s="12">
        <f t="shared" si="3"/>
        <v>1</v>
      </c>
      <c r="I56" s="35"/>
    </row>
    <row r="57" spans="1:9" ht="72.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2</v>
      </c>
      <c r="D58" s="44">
        <f t="shared" si="1"/>
        <v>0.5</v>
      </c>
      <c r="E58" s="36"/>
      <c r="F58" s="36">
        <f t="shared" ref="F58:G58" si="14">F59+F60</f>
        <v>4</v>
      </c>
      <c r="G58" s="36">
        <f t="shared" si="14"/>
        <v>4</v>
      </c>
      <c r="H58" s="18">
        <f t="shared" si="3"/>
        <v>1</v>
      </c>
      <c r="I58" s="17"/>
    </row>
    <row r="59" spans="1:9" ht="60.75" thickBot="1" x14ac:dyDescent="0.3">
      <c r="A59" s="6" t="s">
        <v>55</v>
      </c>
      <c r="B59" s="26">
        <v>2</v>
      </c>
      <c r="C59" s="23">
        <v>2</v>
      </c>
      <c r="D59" s="46">
        <f t="shared" si="1"/>
        <v>1</v>
      </c>
      <c r="E59" s="35" t="s">
        <v>91</v>
      </c>
      <c r="F59" s="33">
        <v>2</v>
      </c>
      <c r="G59" s="11">
        <v>2</v>
      </c>
      <c r="H59" s="12">
        <f t="shared" si="3"/>
        <v>1</v>
      </c>
      <c r="I59" s="35"/>
    </row>
    <row r="60" spans="1:9" ht="24.75" thickBot="1" x14ac:dyDescent="0.3">
      <c r="A60" s="6" t="s">
        <v>56</v>
      </c>
      <c r="B60" s="26">
        <v>2</v>
      </c>
      <c r="C60" s="23">
        <v>0</v>
      </c>
      <c r="D60" s="46">
        <f t="shared" si="1"/>
        <v>0</v>
      </c>
      <c r="E60" s="35"/>
      <c r="F60" s="33">
        <v>2</v>
      </c>
      <c r="G60" s="11">
        <v>2</v>
      </c>
      <c r="H60" s="12">
        <f t="shared" si="3"/>
        <v>1</v>
      </c>
      <c r="I60" s="35"/>
    </row>
    <row r="61" spans="1:9" ht="16.5" thickBot="1" x14ac:dyDescent="0.3">
      <c r="A61" s="20" t="s">
        <v>57</v>
      </c>
      <c r="B61" s="17">
        <v>4</v>
      </c>
      <c r="C61" s="36">
        <f>C62+C63</f>
        <v>2</v>
      </c>
      <c r="D61" s="44">
        <f t="shared" si="1"/>
        <v>0.5</v>
      </c>
      <c r="E61" s="36"/>
      <c r="F61" s="36">
        <f t="shared" ref="F61:G61" si="15">F62+F63</f>
        <v>2</v>
      </c>
      <c r="G61" s="36">
        <f t="shared" si="15"/>
        <v>2</v>
      </c>
      <c r="H61" s="18">
        <f t="shared" si="3"/>
        <v>0.5</v>
      </c>
      <c r="I61" s="17"/>
    </row>
    <row r="62" spans="1:9" ht="60.75" thickBot="1" x14ac:dyDescent="0.3">
      <c r="A62" s="37" t="s">
        <v>58</v>
      </c>
      <c r="B62" s="26">
        <v>2</v>
      </c>
      <c r="C62" s="23">
        <v>1</v>
      </c>
      <c r="D62" s="46">
        <f t="shared" si="1"/>
        <v>0.5</v>
      </c>
      <c r="E62" s="35" t="s">
        <v>227</v>
      </c>
      <c r="F62" s="33">
        <v>1</v>
      </c>
      <c r="G62" s="11">
        <v>1</v>
      </c>
      <c r="H62" s="12">
        <f t="shared" si="3"/>
        <v>0.5</v>
      </c>
      <c r="I62" s="35"/>
    </row>
    <row r="63" spans="1:9" ht="74.25" customHeight="1" thickBot="1" x14ac:dyDescent="0.3">
      <c r="A63" s="38" t="s">
        <v>59</v>
      </c>
      <c r="B63" s="26">
        <v>2</v>
      </c>
      <c r="C63" s="23">
        <v>1</v>
      </c>
      <c r="D63" s="46">
        <f t="shared" si="1"/>
        <v>0.5</v>
      </c>
      <c r="E63" s="35" t="s">
        <v>228</v>
      </c>
      <c r="F63" s="33">
        <v>1</v>
      </c>
      <c r="G63" s="11">
        <v>1</v>
      </c>
      <c r="H63" s="12">
        <f t="shared" si="3"/>
        <v>0.5</v>
      </c>
      <c r="I63" s="35"/>
    </row>
    <row r="64" spans="1:9" ht="32.25" thickBot="1" x14ac:dyDescent="0.3">
      <c r="A64" s="21" t="s">
        <v>60</v>
      </c>
      <c r="B64" s="14">
        <v>16</v>
      </c>
      <c r="C64" s="14">
        <f>C65+C70+C73</f>
        <v>9</v>
      </c>
      <c r="D64" s="15">
        <f t="shared" si="1"/>
        <v>0.5625</v>
      </c>
      <c r="E64" s="14"/>
      <c r="F64" s="14">
        <f t="shared" ref="F64:G64" si="16">F65+F70+F73</f>
        <v>9</v>
      </c>
      <c r="G64" s="14">
        <f t="shared" si="16"/>
        <v>9</v>
      </c>
      <c r="H64" s="15">
        <f t="shared" si="3"/>
        <v>0.5625</v>
      </c>
      <c r="I64" s="24"/>
    </row>
    <row r="65" spans="1:9" ht="32.25" thickBot="1" x14ac:dyDescent="0.3">
      <c r="A65" s="20" t="s">
        <v>61</v>
      </c>
      <c r="B65" s="17">
        <v>8</v>
      </c>
      <c r="C65" s="36">
        <f>SUM(C66:C69)</f>
        <v>6</v>
      </c>
      <c r="D65" s="44">
        <f t="shared" si="1"/>
        <v>0.75</v>
      </c>
      <c r="E65" s="36"/>
      <c r="F65" s="36">
        <f t="shared" ref="F65:G65" si="17">SUM(F66:F69)</f>
        <v>6</v>
      </c>
      <c r="G65" s="36">
        <f t="shared" si="17"/>
        <v>6</v>
      </c>
      <c r="H65" s="18">
        <f t="shared" si="3"/>
        <v>0.75</v>
      </c>
      <c r="I65" s="17"/>
    </row>
    <row r="66" spans="1:9" ht="72.75" customHeight="1" thickBot="1" x14ac:dyDescent="0.3">
      <c r="A66" s="8" t="s">
        <v>62</v>
      </c>
      <c r="B66" s="26">
        <v>2</v>
      </c>
      <c r="C66" s="23">
        <v>2</v>
      </c>
      <c r="D66" s="46">
        <f t="shared" si="1"/>
        <v>1</v>
      </c>
      <c r="E66" s="35" t="s">
        <v>103</v>
      </c>
      <c r="F66" s="33">
        <v>2</v>
      </c>
      <c r="G66" s="11">
        <v>2</v>
      </c>
      <c r="H66" s="12">
        <f t="shared" si="3"/>
        <v>1</v>
      </c>
      <c r="I66" s="35"/>
    </row>
    <row r="67" spans="1:9" ht="16.5" thickBot="1" x14ac:dyDescent="0.3">
      <c r="A67" s="8" t="s">
        <v>63</v>
      </c>
      <c r="B67" s="26">
        <v>2</v>
      </c>
      <c r="C67" s="23">
        <v>0</v>
      </c>
      <c r="D67" s="46">
        <f t="shared" si="1"/>
        <v>0</v>
      </c>
      <c r="E67" s="35"/>
      <c r="F67" s="33">
        <v>0</v>
      </c>
      <c r="G67" s="11">
        <v>0</v>
      </c>
      <c r="H67" s="12">
        <f t="shared" si="3"/>
        <v>0</v>
      </c>
      <c r="I67" s="35"/>
    </row>
    <row r="68" spans="1:9" ht="84.75" thickBot="1" x14ac:dyDescent="0.3">
      <c r="A68" s="8" t="s">
        <v>64</v>
      </c>
      <c r="B68" s="26">
        <v>2</v>
      </c>
      <c r="C68" s="23">
        <v>2</v>
      </c>
      <c r="D68" s="46">
        <f t="shared" si="1"/>
        <v>1</v>
      </c>
      <c r="E68" s="35" t="s">
        <v>229</v>
      </c>
      <c r="F68" s="33">
        <v>2</v>
      </c>
      <c r="G68" s="11">
        <v>2</v>
      </c>
      <c r="H68" s="12">
        <f t="shared" si="3"/>
        <v>1</v>
      </c>
      <c r="I68" s="35"/>
    </row>
    <row r="69" spans="1:9" ht="72.75" customHeight="1" thickBot="1" x14ac:dyDescent="0.3">
      <c r="A69" s="8" t="s">
        <v>65</v>
      </c>
      <c r="B69" s="26">
        <v>2</v>
      </c>
      <c r="C69" s="23">
        <v>2</v>
      </c>
      <c r="D69" s="46">
        <f t="shared" si="1"/>
        <v>1</v>
      </c>
      <c r="E69" s="35" t="s">
        <v>230</v>
      </c>
      <c r="F69" s="33">
        <v>2</v>
      </c>
      <c r="G69" s="11">
        <v>2</v>
      </c>
      <c r="H69" s="12">
        <f t="shared" si="3"/>
        <v>1</v>
      </c>
      <c r="I69" s="35"/>
    </row>
    <row r="70" spans="1:9" ht="32.25" thickBot="1" x14ac:dyDescent="0.3">
      <c r="A70" s="20" t="s">
        <v>66</v>
      </c>
      <c r="B70" s="17">
        <v>4</v>
      </c>
      <c r="C70" s="36">
        <f>C71+C72</f>
        <v>1</v>
      </c>
      <c r="D70" s="44">
        <f t="shared" si="1"/>
        <v>0.25</v>
      </c>
      <c r="E70" s="36"/>
      <c r="F70" s="36">
        <f t="shared" ref="F70:G70" si="18">F71+F72</f>
        <v>1</v>
      </c>
      <c r="G70" s="36">
        <f t="shared" si="18"/>
        <v>1</v>
      </c>
      <c r="H70" s="18">
        <f t="shared" si="3"/>
        <v>0.25</v>
      </c>
      <c r="I70" s="17"/>
    </row>
    <row r="71" spans="1:9" ht="24.75" thickBot="1" x14ac:dyDescent="0.3">
      <c r="A71" s="8" t="s">
        <v>67</v>
      </c>
      <c r="B71" s="26">
        <v>2</v>
      </c>
      <c r="C71" s="23">
        <v>1</v>
      </c>
      <c r="D71" s="46">
        <f t="shared" si="1"/>
        <v>0.5</v>
      </c>
      <c r="E71" s="35" t="s">
        <v>231</v>
      </c>
      <c r="F71" s="33">
        <v>1</v>
      </c>
      <c r="G71" s="11">
        <v>1</v>
      </c>
      <c r="H71" s="12">
        <f t="shared" si="3"/>
        <v>0.5</v>
      </c>
      <c r="I71" s="35"/>
    </row>
    <row r="72" spans="1:9" ht="24.75" thickBot="1" x14ac:dyDescent="0.3">
      <c r="A72" s="8" t="s">
        <v>68</v>
      </c>
      <c r="B72" s="26">
        <v>2</v>
      </c>
      <c r="C72" s="23">
        <v>0</v>
      </c>
      <c r="D72" s="46">
        <f t="shared" si="1"/>
        <v>0</v>
      </c>
      <c r="E72" s="35"/>
      <c r="F72" s="33">
        <v>0</v>
      </c>
      <c r="G72" s="11">
        <v>0</v>
      </c>
      <c r="H72" s="12">
        <f t="shared" si="3"/>
        <v>0</v>
      </c>
      <c r="I72" s="35"/>
    </row>
    <row r="73" spans="1:9" ht="16.5" thickBot="1" x14ac:dyDescent="0.3">
      <c r="A73" s="20" t="s">
        <v>69</v>
      </c>
      <c r="B73" s="17">
        <v>4</v>
      </c>
      <c r="C73" s="36">
        <f>C74+C75</f>
        <v>2</v>
      </c>
      <c r="D73" s="44">
        <f t="shared" si="1"/>
        <v>0.5</v>
      </c>
      <c r="E73" s="36"/>
      <c r="F73" s="36">
        <f t="shared" ref="F73:G73" si="19">F74+F75</f>
        <v>2</v>
      </c>
      <c r="G73" s="36">
        <f t="shared" si="19"/>
        <v>2</v>
      </c>
      <c r="H73" s="18">
        <f t="shared" si="3"/>
        <v>0.5</v>
      </c>
      <c r="I73" s="17"/>
    </row>
    <row r="74" spans="1:9" ht="24.75" thickBot="1" x14ac:dyDescent="0.3">
      <c r="A74" s="8" t="s">
        <v>70</v>
      </c>
      <c r="B74" s="26">
        <v>2</v>
      </c>
      <c r="C74" s="23">
        <v>2</v>
      </c>
      <c r="D74" s="46">
        <f t="shared" si="1"/>
        <v>1</v>
      </c>
      <c r="E74" s="35" t="s">
        <v>232</v>
      </c>
      <c r="F74" s="33">
        <v>2</v>
      </c>
      <c r="G74" s="11">
        <v>2</v>
      </c>
      <c r="H74" s="12">
        <f t="shared" si="3"/>
        <v>1</v>
      </c>
      <c r="I74" s="35"/>
    </row>
    <row r="75" spans="1:9" ht="24.75" thickBot="1" x14ac:dyDescent="0.3">
      <c r="A75" s="37" t="s">
        <v>71</v>
      </c>
      <c r="B75" s="26">
        <v>2</v>
      </c>
      <c r="C75" s="23">
        <v>0</v>
      </c>
      <c r="D75" s="46">
        <f t="shared" si="1"/>
        <v>0</v>
      </c>
      <c r="E75" s="35"/>
      <c r="F75" s="33">
        <v>0</v>
      </c>
      <c r="G75" s="11">
        <v>0</v>
      </c>
      <c r="H75" s="12">
        <f t="shared" si="3"/>
        <v>0</v>
      </c>
      <c r="I75" s="35"/>
    </row>
    <row r="76" spans="1:9" ht="16.5" thickBot="1" x14ac:dyDescent="0.3">
      <c r="A76" s="9" t="s">
        <v>72</v>
      </c>
      <c r="B76" s="25">
        <v>88</v>
      </c>
      <c r="C76" s="10">
        <f>C14+C28+C64</f>
        <v>72</v>
      </c>
      <c r="D76" s="44">
        <f t="shared" si="1"/>
        <v>0.81818181818181823</v>
      </c>
      <c r="E76" s="10"/>
      <c r="F76" s="10">
        <f t="shared" ref="F76:G76" si="20">F14+F28+F64</f>
        <v>75</v>
      </c>
      <c r="G76" s="10">
        <f t="shared" si="20"/>
        <v>75</v>
      </c>
      <c r="H76" s="32">
        <f t="shared" si="3"/>
        <v>0.85227272727272729</v>
      </c>
      <c r="I76" s="3"/>
    </row>
    <row r="77" spans="1:9" ht="16.5" thickBot="1" x14ac:dyDescent="0.3">
      <c r="A77" s="9" t="s">
        <v>73</v>
      </c>
      <c r="B77" s="25">
        <v>100</v>
      </c>
      <c r="C77" s="10">
        <f>ROUND((C76/$B$76)*100,0)</f>
        <v>82</v>
      </c>
      <c r="D77" s="44">
        <f t="shared" si="1"/>
        <v>0.82</v>
      </c>
      <c r="E77" s="10"/>
      <c r="F77" s="10">
        <f t="shared" ref="F77:G77" si="21">ROUND((F76/$B$76)*100,0)</f>
        <v>85</v>
      </c>
      <c r="G77" s="10">
        <f t="shared" si="21"/>
        <v>85</v>
      </c>
      <c r="H77" s="32">
        <f t="shared" si="3"/>
        <v>0.85</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row r="87" spans="1:9" x14ac:dyDescent="0.25">
      <c r="A87" s="55" t="s">
        <v>211</v>
      </c>
      <c r="B87" s="56"/>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0" zoomScale="90" zoomScaleNormal="90" workbookViewId="0">
      <selection activeCell="K79" sqref="K79"/>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7" t="s">
        <v>233</v>
      </c>
    </row>
    <row r="8" spans="1:11" ht="20.100000000000001" customHeight="1" x14ac:dyDescent="0.25">
      <c r="A8" s="40" t="s">
        <v>133</v>
      </c>
      <c r="D8" s="48" t="s">
        <v>134</v>
      </c>
    </row>
    <row r="9" spans="1:11" ht="21.4" customHeight="1" x14ac:dyDescent="0.25">
      <c r="A9" s="40" t="s">
        <v>135</v>
      </c>
      <c r="D9" s="48" t="s">
        <v>136</v>
      </c>
    </row>
    <row r="10" spans="1:11" ht="20.100000000000001" customHeight="1" x14ac:dyDescent="0.25">
      <c r="A10" s="40" t="s">
        <v>137</v>
      </c>
      <c r="H10" s="39" t="s">
        <v>138</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f>G14/B14</f>
        <v>0.9</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84.75" thickBot="1" x14ac:dyDescent="0.3">
      <c r="A17" s="6" t="s">
        <v>14</v>
      </c>
      <c r="B17" s="26">
        <v>2</v>
      </c>
      <c r="C17" s="23">
        <v>2</v>
      </c>
      <c r="D17" s="46">
        <f t="shared" si="1"/>
        <v>1</v>
      </c>
      <c r="E17" s="35" t="s">
        <v>83</v>
      </c>
      <c r="F17" s="33">
        <v>2</v>
      </c>
      <c r="G17" s="11">
        <v>2</v>
      </c>
      <c r="H17" s="12">
        <f t="shared" si="3"/>
        <v>1</v>
      </c>
      <c r="I17" s="35" t="s">
        <v>234</v>
      </c>
    </row>
    <row r="18" spans="1:9" ht="96.75" thickBot="1" x14ac:dyDescent="0.3">
      <c r="A18" s="6" t="s">
        <v>15</v>
      </c>
      <c r="B18" s="26">
        <v>2</v>
      </c>
      <c r="C18" s="23">
        <v>2</v>
      </c>
      <c r="D18" s="46">
        <f t="shared" si="1"/>
        <v>1</v>
      </c>
      <c r="E18" s="35" t="s">
        <v>140</v>
      </c>
      <c r="F18" s="33">
        <v>2</v>
      </c>
      <c r="G18" s="11">
        <v>2</v>
      </c>
      <c r="H18" s="12">
        <f t="shared" si="3"/>
        <v>1</v>
      </c>
      <c r="I18" s="35" t="s">
        <v>235</v>
      </c>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49" t="s">
        <v>99</v>
      </c>
    </row>
    <row r="21" spans="1:9" ht="84.75"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4</v>
      </c>
      <c r="D22" s="44">
        <f t="shared" si="1"/>
        <v>1</v>
      </c>
      <c r="E22" s="36"/>
      <c r="F22" s="36">
        <f t="shared" ref="F22:G22" si="4">F23+F24</f>
        <v>4</v>
      </c>
      <c r="G22" s="36">
        <f t="shared" si="4"/>
        <v>4</v>
      </c>
      <c r="H22" s="18">
        <f t="shared" si="3"/>
        <v>1</v>
      </c>
      <c r="I22" s="28"/>
    </row>
    <row r="23" spans="1:9" ht="276.75" thickBot="1" x14ac:dyDescent="0.3">
      <c r="A23" s="6" t="s">
        <v>20</v>
      </c>
      <c r="B23" s="27">
        <v>2</v>
      </c>
      <c r="C23" s="23">
        <v>2</v>
      </c>
      <c r="D23" s="46">
        <f t="shared" si="1"/>
        <v>1</v>
      </c>
      <c r="E23" s="35" t="s">
        <v>144</v>
      </c>
      <c r="F23" s="33">
        <v>2</v>
      </c>
      <c r="G23" s="11">
        <v>2</v>
      </c>
      <c r="H23" s="12">
        <f t="shared" si="3"/>
        <v>1</v>
      </c>
      <c r="I23" s="49" t="s">
        <v>236</v>
      </c>
    </row>
    <row r="24" spans="1:9" ht="120.75" thickBot="1" x14ac:dyDescent="0.3">
      <c r="A24" s="4" t="s">
        <v>21</v>
      </c>
      <c r="B24" s="26">
        <v>2</v>
      </c>
      <c r="C24" s="23">
        <v>2</v>
      </c>
      <c r="D24" s="46">
        <f t="shared" si="1"/>
        <v>1</v>
      </c>
      <c r="E24" s="35" t="s">
        <v>146</v>
      </c>
      <c r="F24" s="33">
        <v>2</v>
      </c>
      <c r="G24" s="11">
        <v>2</v>
      </c>
      <c r="H24" s="12">
        <f t="shared" si="3"/>
        <v>1</v>
      </c>
      <c r="I24" s="49" t="s">
        <v>236</v>
      </c>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9" customHeight="1" thickBot="1" x14ac:dyDescent="0.3">
      <c r="A26" s="6" t="s">
        <v>23</v>
      </c>
      <c r="B26" s="26">
        <v>2</v>
      </c>
      <c r="C26" s="23">
        <v>2</v>
      </c>
      <c r="D26" s="46">
        <f t="shared" si="1"/>
        <v>1</v>
      </c>
      <c r="E26" s="35" t="s">
        <v>148</v>
      </c>
      <c r="F26" s="33">
        <v>2</v>
      </c>
      <c r="G26" s="11">
        <v>2</v>
      </c>
      <c r="H26" s="12">
        <f t="shared" si="3"/>
        <v>1</v>
      </c>
      <c r="I26" s="35" t="s">
        <v>237</v>
      </c>
    </row>
    <row r="27" spans="1:9" ht="96.75" thickBot="1" x14ac:dyDescent="0.3">
      <c r="A27" s="4" t="s">
        <v>24</v>
      </c>
      <c r="B27" s="26">
        <v>2</v>
      </c>
      <c r="C27" s="23">
        <v>2</v>
      </c>
      <c r="D27" s="46">
        <f t="shared" si="1"/>
        <v>1</v>
      </c>
      <c r="E27" s="35" t="s">
        <v>149</v>
      </c>
      <c r="F27" s="33">
        <v>2</v>
      </c>
      <c r="G27" s="11">
        <v>2</v>
      </c>
      <c r="H27" s="12">
        <f t="shared" si="3"/>
        <v>1</v>
      </c>
      <c r="I27" s="50" t="s">
        <v>150</v>
      </c>
    </row>
    <row r="28" spans="1:9" ht="16.5" thickBot="1" x14ac:dyDescent="0.3">
      <c r="A28" s="13" t="s">
        <v>25</v>
      </c>
      <c r="B28" s="14">
        <v>52</v>
      </c>
      <c r="C28" s="42">
        <f>C29+C32+C39+C44+C47+C50+C53+C58+C61</f>
        <v>48</v>
      </c>
      <c r="D28" s="15">
        <f t="shared" si="1"/>
        <v>0.92307692307692313</v>
      </c>
      <c r="E28" s="42"/>
      <c r="F28" s="42">
        <f t="shared" ref="F28" si="6">F29+F32+F39+F44+F47+F50+F53+F58+F61</f>
        <v>48</v>
      </c>
      <c r="G28" s="42">
        <f>G29+G32+G39+G44+G47+G50+G53+G58+G61</f>
        <v>48</v>
      </c>
      <c r="H28" s="15">
        <f t="shared" si="3"/>
        <v>0.92307692307692313</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151</v>
      </c>
      <c r="F30" s="33">
        <v>2</v>
      </c>
      <c r="G30" s="11">
        <v>2</v>
      </c>
      <c r="H30" s="12">
        <f t="shared" si="3"/>
        <v>1</v>
      </c>
      <c r="I30" s="50" t="s">
        <v>238</v>
      </c>
    </row>
    <row r="31" spans="1:9" ht="27.75" customHeight="1" thickBot="1" x14ac:dyDescent="0.3">
      <c r="A31" s="6" t="s">
        <v>28</v>
      </c>
      <c r="B31" s="26">
        <v>2</v>
      </c>
      <c r="C31" s="23">
        <v>2</v>
      </c>
      <c r="D31" s="46">
        <f t="shared" si="1"/>
        <v>1</v>
      </c>
      <c r="E31" s="35" t="s">
        <v>153</v>
      </c>
      <c r="F31" s="33">
        <v>2</v>
      </c>
      <c r="G31" s="11">
        <v>2</v>
      </c>
      <c r="H31" s="12">
        <f t="shared" si="3"/>
        <v>1</v>
      </c>
      <c r="I31" s="35"/>
    </row>
    <row r="32" spans="1:9" ht="32.25" thickBot="1" x14ac:dyDescent="0.3">
      <c r="A32" s="16" t="s">
        <v>29</v>
      </c>
      <c r="B32" s="17">
        <v>12</v>
      </c>
      <c r="C32" s="36">
        <f>SUM(C33:C38)</f>
        <v>10</v>
      </c>
      <c r="D32" s="44">
        <f t="shared" si="1"/>
        <v>0.83333333333333337</v>
      </c>
      <c r="E32" s="36"/>
      <c r="F32" s="36">
        <f t="shared" ref="F32:G32" si="8">SUM(F33:F38)</f>
        <v>10</v>
      </c>
      <c r="G32" s="36">
        <f t="shared" si="8"/>
        <v>10</v>
      </c>
      <c r="H32" s="18">
        <f t="shared" si="3"/>
        <v>0.83333333333333337</v>
      </c>
      <c r="I32" s="31"/>
    </row>
    <row r="33" spans="1:9" ht="72.75" thickBot="1" x14ac:dyDescent="0.3">
      <c r="A33" s="7" t="s">
        <v>30</v>
      </c>
      <c r="B33" s="26">
        <v>2</v>
      </c>
      <c r="C33" s="23">
        <v>2</v>
      </c>
      <c r="D33" s="46">
        <f t="shared" si="1"/>
        <v>1</v>
      </c>
      <c r="E33" s="35" t="s">
        <v>154</v>
      </c>
      <c r="F33" s="33">
        <v>2</v>
      </c>
      <c r="G33" s="11">
        <v>2</v>
      </c>
      <c r="H33" s="12">
        <f t="shared" si="3"/>
        <v>1</v>
      </c>
      <c r="I33" s="51" t="s">
        <v>239</v>
      </c>
    </row>
    <row r="34" spans="1:9" ht="48.75" thickBot="1" x14ac:dyDescent="0.3">
      <c r="A34" s="6" t="s">
        <v>31</v>
      </c>
      <c r="B34" s="26">
        <v>2</v>
      </c>
      <c r="C34" s="23">
        <v>2</v>
      </c>
      <c r="D34" s="46">
        <f t="shared" si="1"/>
        <v>1</v>
      </c>
      <c r="E34" s="35" t="s">
        <v>84</v>
      </c>
      <c r="F34" s="33">
        <v>2</v>
      </c>
      <c r="G34" s="11">
        <v>2</v>
      </c>
      <c r="H34" s="12">
        <f t="shared" si="3"/>
        <v>1</v>
      </c>
      <c r="I34" s="52" t="s">
        <v>240</v>
      </c>
    </row>
    <row r="35" spans="1:9" ht="36.75" thickBot="1" x14ac:dyDescent="0.3">
      <c r="A35" s="6" t="s">
        <v>32</v>
      </c>
      <c r="B35" s="26">
        <v>2</v>
      </c>
      <c r="C35" s="23">
        <v>2</v>
      </c>
      <c r="D35" s="46">
        <f t="shared" si="1"/>
        <v>1</v>
      </c>
      <c r="E35" s="35" t="s">
        <v>85</v>
      </c>
      <c r="F35" s="33">
        <v>2</v>
      </c>
      <c r="G35" s="11">
        <v>2</v>
      </c>
      <c r="H35" s="12">
        <f t="shared" si="3"/>
        <v>1</v>
      </c>
      <c r="I35" s="51" t="s">
        <v>85</v>
      </c>
    </row>
    <row r="36" spans="1:9" ht="48.75" thickBot="1" x14ac:dyDescent="0.3">
      <c r="A36" s="6" t="s">
        <v>33</v>
      </c>
      <c r="B36" s="26">
        <v>2</v>
      </c>
      <c r="C36" s="23">
        <v>2</v>
      </c>
      <c r="D36" s="46">
        <f t="shared" si="1"/>
        <v>1</v>
      </c>
      <c r="E36" s="35" t="s">
        <v>157</v>
      </c>
      <c r="F36" s="33">
        <v>2</v>
      </c>
      <c r="G36" s="11">
        <v>2</v>
      </c>
      <c r="H36" s="12">
        <f t="shared" si="3"/>
        <v>1</v>
      </c>
      <c r="I36" s="52" t="s">
        <v>158</v>
      </c>
    </row>
    <row r="37" spans="1:9" ht="60.75" thickBot="1" x14ac:dyDescent="0.3">
      <c r="A37" s="6" t="s">
        <v>34</v>
      </c>
      <c r="B37" s="26">
        <v>2</v>
      </c>
      <c r="C37" s="23">
        <v>0</v>
      </c>
      <c r="D37" s="46">
        <f t="shared" si="1"/>
        <v>0</v>
      </c>
      <c r="E37" s="35" t="s">
        <v>159</v>
      </c>
      <c r="F37" s="33">
        <v>0</v>
      </c>
      <c r="G37" s="11">
        <v>0</v>
      </c>
      <c r="H37" s="12">
        <f t="shared" si="3"/>
        <v>0</v>
      </c>
      <c r="I37" s="35"/>
    </row>
    <row r="38" spans="1:9" ht="96.75" thickBot="1" x14ac:dyDescent="0.3">
      <c r="A38" s="6" t="s">
        <v>35</v>
      </c>
      <c r="B38" s="26">
        <v>2</v>
      </c>
      <c r="C38" s="23">
        <v>2</v>
      </c>
      <c r="D38" s="46">
        <f t="shared" si="1"/>
        <v>1</v>
      </c>
      <c r="E38" s="35" t="s">
        <v>160</v>
      </c>
      <c r="F38" s="33">
        <v>2</v>
      </c>
      <c r="G38" s="11">
        <v>2</v>
      </c>
      <c r="H38" s="12">
        <f t="shared" si="3"/>
        <v>1</v>
      </c>
      <c r="I38" s="52" t="s">
        <v>161</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52.5" customHeight="1"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49.5" customHeight="1" thickBot="1" x14ac:dyDescent="0.3">
      <c r="A42" s="6" t="s">
        <v>39</v>
      </c>
      <c r="B42" s="26">
        <v>2</v>
      </c>
      <c r="C42" s="23">
        <v>2</v>
      </c>
      <c r="D42" s="46">
        <f t="shared" si="1"/>
        <v>1</v>
      </c>
      <c r="E42" s="35" t="s">
        <v>163</v>
      </c>
      <c r="F42" s="33">
        <v>2</v>
      </c>
      <c r="G42" s="11">
        <v>2</v>
      </c>
      <c r="H42" s="12">
        <f t="shared" si="3"/>
        <v>1</v>
      </c>
      <c r="I42" s="35"/>
    </row>
    <row r="43" spans="1:9" ht="44.25" customHeight="1"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4</v>
      </c>
      <c r="D50" s="44">
        <f t="shared" si="1"/>
        <v>1</v>
      </c>
      <c r="E50" s="36"/>
      <c r="F50" s="36">
        <f t="shared" ref="F50:G50" si="12">F51+F52</f>
        <v>4</v>
      </c>
      <c r="G50" s="36">
        <f t="shared" si="12"/>
        <v>4</v>
      </c>
      <c r="H50" s="18">
        <f t="shared" si="3"/>
        <v>1</v>
      </c>
      <c r="I50" s="31"/>
    </row>
    <row r="51" spans="1:9" ht="96.75" thickBot="1" x14ac:dyDescent="0.3">
      <c r="A51" s="6" t="s">
        <v>47</v>
      </c>
      <c r="B51" s="26">
        <v>2</v>
      </c>
      <c r="C51" s="23">
        <v>2</v>
      </c>
      <c r="D51" s="46">
        <f t="shared" si="1"/>
        <v>1</v>
      </c>
      <c r="E51" s="35" t="s">
        <v>165</v>
      </c>
      <c r="F51" s="33">
        <v>2</v>
      </c>
      <c r="G51" s="11">
        <v>2</v>
      </c>
      <c r="H51" s="12">
        <f t="shared" si="3"/>
        <v>1</v>
      </c>
      <c r="I51" s="52" t="s">
        <v>241</v>
      </c>
    </row>
    <row r="52" spans="1:9" ht="156.75" thickBot="1" x14ac:dyDescent="0.3">
      <c r="A52" s="6" t="s">
        <v>48</v>
      </c>
      <c r="B52" s="26">
        <v>2</v>
      </c>
      <c r="C52" s="23">
        <v>2</v>
      </c>
      <c r="D52" s="46">
        <f t="shared" si="1"/>
        <v>1</v>
      </c>
      <c r="E52" s="35" t="s">
        <v>168</v>
      </c>
      <c r="F52" s="33">
        <v>2</v>
      </c>
      <c r="G52" s="11">
        <v>2</v>
      </c>
      <c r="H52" s="12">
        <f t="shared" si="3"/>
        <v>1</v>
      </c>
      <c r="I52" s="35"/>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84.75" thickBot="1" x14ac:dyDescent="0.3">
      <c r="A54" s="6" t="s">
        <v>50</v>
      </c>
      <c r="B54" s="26">
        <v>2</v>
      </c>
      <c r="C54" s="23">
        <v>2</v>
      </c>
      <c r="D54" s="46">
        <f t="shared" si="1"/>
        <v>1</v>
      </c>
      <c r="E54" s="35" t="s">
        <v>169</v>
      </c>
      <c r="F54" s="33">
        <v>2</v>
      </c>
      <c r="G54" s="11">
        <v>2</v>
      </c>
      <c r="H54" s="12">
        <f t="shared" si="3"/>
        <v>1</v>
      </c>
      <c r="I54" s="35"/>
    </row>
    <row r="55" spans="1:9" ht="108.75" thickBot="1" x14ac:dyDescent="0.3">
      <c r="A55" s="6" t="s">
        <v>51</v>
      </c>
      <c r="B55" s="26">
        <v>2</v>
      </c>
      <c r="C55" s="23">
        <v>2</v>
      </c>
      <c r="D55" s="46">
        <f t="shared" si="1"/>
        <v>1</v>
      </c>
      <c r="E55" s="35" t="s">
        <v>170</v>
      </c>
      <c r="F55" s="33">
        <v>2</v>
      </c>
      <c r="G55" s="11">
        <v>2</v>
      </c>
      <c r="H55" s="12">
        <f t="shared" si="3"/>
        <v>1</v>
      </c>
      <c r="I55" s="35"/>
    </row>
    <row r="56" spans="1:9" ht="120.75" thickBot="1" x14ac:dyDescent="0.3">
      <c r="A56" s="6" t="s">
        <v>52</v>
      </c>
      <c r="B56" s="26">
        <v>2</v>
      </c>
      <c r="C56" s="23">
        <v>2</v>
      </c>
      <c r="D56" s="46">
        <f t="shared" si="1"/>
        <v>1</v>
      </c>
      <c r="E56" s="35" t="s">
        <v>171</v>
      </c>
      <c r="F56" s="33">
        <v>2</v>
      </c>
      <c r="G56" s="11">
        <v>2</v>
      </c>
      <c r="H56" s="12">
        <f t="shared" si="3"/>
        <v>1</v>
      </c>
      <c r="I56" s="35"/>
    </row>
    <row r="57" spans="1:9" ht="108.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2</v>
      </c>
      <c r="D58" s="44">
        <f t="shared" si="1"/>
        <v>0.5</v>
      </c>
      <c r="E58" s="36"/>
      <c r="F58" s="36">
        <f t="shared" ref="F58:G58" si="14">F59+F60</f>
        <v>2</v>
      </c>
      <c r="G58" s="36">
        <f t="shared" si="14"/>
        <v>2</v>
      </c>
      <c r="H58" s="18">
        <f t="shared" si="3"/>
        <v>0.5</v>
      </c>
      <c r="I58" s="17"/>
    </row>
    <row r="59" spans="1:9" ht="96.75" thickBot="1" x14ac:dyDescent="0.3">
      <c r="A59" s="6" t="s">
        <v>55</v>
      </c>
      <c r="B59" s="26">
        <v>2</v>
      </c>
      <c r="C59" s="23">
        <v>2</v>
      </c>
      <c r="D59" s="46">
        <f t="shared" si="1"/>
        <v>1</v>
      </c>
      <c r="E59" s="35" t="s">
        <v>91</v>
      </c>
      <c r="F59" s="33">
        <v>2</v>
      </c>
      <c r="G59" s="11">
        <v>2</v>
      </c>
      <c r="H59" s="12">
        <f t="shared" si="3"/>
        <v>1</v>
      </c>
      <c r="I59" s="35"/>
    </row>
    <row r="60" spans="1:9" ht="72.75" thickBot="1" x14ac:dyDescent="0.3">
      <c r="A60" s="6" t="s">
        <v>56</v>
      </c>
      <c r="B60" s="26">
        <v>2</v>
      </c>
      <c r="C60" s="23">
        <v>0</v>
      </c>
      <c r="D60" s="46">
        <f t="shared" si="1"/>
        <v>0</v>
      </c>
      <c r="E60" s="35" t="s">
        <v>92</v>
      </c>
      <c r="F60" s="33">
        <v>0</v>
      </c>
      <c r="G60" s="11">
        <v>0</v>
      </c>
      <c r="H60" s="12">
        <f t="shared" si="3"/>
        <v>0</v>
      </c>
      <c r="I60" s="52" t="s">
        <v>102</v>
      </c>
    </row>
    <row r="61" spans="1:9"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9" ht="84.75" thickBot="1" x14ac:dyDescent="0.3">
      <c r="A62" s="37" t="s">
        <v>58</v>
      </c>
      <c r="B62" s="26">
        <v>2</v>
      </c>
      <c r="C62" s="23">
        <v>2</v>
      </c>
      <c r="D62" s="46">
        <f t="shared" si="1"/>
        <v>1</v>
      </c>
      <c r="E62" s="35" t="s">
        <v>93</v>
      </c>
      <c r="F62" s="33">
        <v>2</v>
      </c>
      <c r="G62" s="11">
        <v>2</v>
      </c>
      <c r="H62" s="12">
        <f t="shared" si="3"/>
        <v>1</v>
      </c>
      <c r="I62" s="35"/>
    </row>
    <row r="63" spans="1:9" ht="120.75" thickBot="1" x14ac:dyDescent="0.3">
      <c r="A63" s="38" t="s">
        <v>59</v>
      </c>
      <c r="B63" s="26">
        <v>2</v>
      </c>
      <c r="C63" s="23">
        <v>2</v>
      </c>
      <c r="D63" s="46">
        <f t="shared" si="1"/>
        <v>1</v>
      </c>
      <c r="E63" s="35" t="s">
        <v>94</v>
      </c>
      <c r="F63" s="33">
        <v>2</v>
      </c>
      <c r="G63" s="11">
        <v>2</v>
      </c>
      <c r="H63" s="12">
        <f t="shared" si="3"/>
        <v>1</v>
      </c>
      <c r="I63" s="52" t="s">
        <v>99</v>
      </c>
    </row>
    <row r="64" spans="1:9" ht="32.25" thickBot="1" x14ac:dyDescent="0.3">
      <c r="A64" s="21" t="s">
        <v>60</v>
      </c>
      <c r="B64" s="14">
        <v>16</v>
      </c>
      <c r="C64" s="14">
        <f>C65+C70+C73</f>
        <v>10</v>
      </c>
      <c r="D64" s="15">
        <f t="shared" si="1"/>
        <v>0.625</v>
      </c>
      <c r="E64" s="14"/>
      <c r="F64" s="14">
        <f t="shared" ref="F64:G64" si="16">F65+F70+F73</f>
        <v>8</v>
      </c>
      <c r="G64" s="14">
        <f t="shared" si="16"/>
        <v>8</v>
      </c>
      <c r="H64" s="15">
        <f t="shared" si="3"/>
        <v>0.5</v>
      </c>
      <c r="I64" s="24"/>
    </row>
    <row r="65" spans="1:9" ht="32.25" thickBot="1" x14ac:dyDescent="0.3">
      <c r="A65" s="20" t="s">
        <v>61</v>
      </c>
      <c r="B65" s="17">
        <v>8</v>
      </c>
      <c r="C65" s="36">
        <f>SUM(C66:C69)</f>
        <v>4</v>
      </c>
      <c r="D65" s="44">
        <f t="shared" si="1"/>
        <v>0.5</v>
      </c>
      <c r="E65" s="36"/>
      <c r="F65" s="36">
        <f t="shared" ref="F65:G65" si="17">SUM(F66:F69)</f>
        <v>4</v>
      </c>
      <c r="G65" s="36">
        <f t="shared" si="17"/>
        <v>4</v>
      </c>
      <c r="H65" s="18">
        <f t="shared" si="3"/>
        <v>0.5</v>
      </c>
      <c r="I65" s="17"/>
    </row>
    <row r="66" spans="1:9" ht="132.75" thickBot="1" x14ac:dyDescent="0.3">
      <c r="A66" s="8" t="s">
        <v>62</v>
      </c>
      <c r="B66" s="26">
        <v>2</v>
      </c>
      <c r="C66" s="23">
        <v>2</v>
      </c>
      <c r="D66" s="46">
        <f t="shared" si="1"/>
        <v>1</v>
      </c>
      <c r="E66" s="35" t="s">
        <v>95</v>
      </c>
      <c r="F66" s="33">
        <v>2</v>
      </c>
      <c r="G66" s="11">
        <v>2</v>
      </c>
      <c r="H66" s="12">
        <f t="shared" si="3"/>
        <v>1</v>
      </c>
      <c r="I66" s="35"/>
    </row>
    <row r="67" spans="1:9" ht="84.75" thickBot="1" x14ac:dyDescent="0.3">
      <c r="A67" s="8" t="s">
        <v>63</v>
      </c>
      <c r="B67" s="26">
        <v>2</v>
      </c>
      <c r="C67" s="23">
        <v>0</v>
      </c>
      <c r="D67" s="46">
        <f t="shared" si="1"/>
        <v>0</v>
      </c>
      <c r="E67" s="35" t="s">
        <v>173</v>
      </c>
      <c r="F67" s="33">
        <v>0</v>
      </c>
      <c r="G67" s="11">
        <v>0</v>
      </c>
      <c r="H67" s="12">
        <f t="shared" si="3"/>
        <v>0</v>
      </c>
      <c r="I67" s="52" t="s">
        <v>174</v>
      </c>
    </row>
    <row r="68" spans="1:9" ht="120.75" thickBot="1" x14ac:dyDescent="0.3">
      <c r="A68" s="8" t="s">
        <v>64</v>
      </c>
      <c r="B68" s="26">
        <v>2</v>
      </c>
      <c r="C68" s="23">
        <v>2</v>
      </c>
      <c r="D68" s="46">
        <f t="shared" si="1"/>
        <v>1</v>
      </c>
      <c r="E68" s="35" t="s">
        <v>175</v>
      </c>
      <c r="F68" s="33">
        <v>2</v>
      </c>
      <c r="G68" s="11">
        <v>2</v>
      </c>
      <c r="H68" s="12">
        <f t="shared" si="3"/>
        <v>1</v>
      </c>
      <c r="I68" s="35"/>
    </row>
    <row r="69" spans="1:9" ht="108.75" thickBot="1" x14ac:dyDescent="0.3">
      <c r="A69" s="8" t="s">
        <v>65</v>
      </c>
      <c r="B69" s="26">
        <v>2</v>
      </c>
      <c r="C69" s="23">
        <v>0</v>
      </c>
      <c r="D69" s="46">
        <f t="shared" si="1"/>
        <v>0</v>
      </c>
      <c r="E69" s="35" t="s">
        <v>176</v>
      </c>
      <c r="F69" s="33">
        <v>0</v>
      </c>
      <c r="G69" s="11">
        <v>0</v>
      </c>
      <c r="H69" s="12">
        <f t="shared" si="3"/>
        <v>0</v>
      </c>
      <c r="I69" s="52" t="s">
        <v>177</v>
      </c>
    </row>
    <row r="70" spans="1:9"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9" ht="48.75" thickBot="1" x14ac:dyDescent="0.3">
      <c r="A71" s="8" t="s">
        <v>67</v>
      </c>
      <c r="B71" s="26">
        <v>2</v>
      </c>
      <c r="C71" s="23">
        <v>2</v>
      </c>
      <c r="D71" s="46">
        <f t="shared" si="1"/>
        <v>1</v>
      </c>
      <c r="E71" s="35" t="s">
        <v>178</v>
      </c>
      <c r="F71" s="33">
        <v>2</v>
      </c>
      <c r="G71" s="11">
        <v>2</v>
      </c>
      <c r="H71" s="12">
        <f t="shared" si="3"/>
        <v>1</v>
      </c>
      <c r="I71" s="35"/>
    </row>
    <row r="72" spans="1:9" ht="36.75" thickBot="1" x14ac:dyDescent="0.3">
      <c r="A72" s="8" t="s">
        <v>68</v>
      </c>
      <c r="B72" s="26">
        <v>2</v>
      </c>
      <c r="C72" s="23">
        <v>0</v>
      </c>
      <c r="D72" s="46">
        <f t="shared" si="1"/>
        <v>0</v>
      </c>
      <c r="E72" s="35" t="s">
        <v>180</v>
      </c>
      <c r="F72" s="33">
        <v>0</v>
      </c>
      <c r="G72" s="11">
        <v>0</v>
      </c>
      <c r="H72" s="12">
        <f t="shared" si="3"/>
        <v>0</v>
      </c>
      <c r="I72" s="35"/>
    </row>
    <row r="73" spans="1:9" ht="16.5" thickBot="1" x14ac:dyDescent="0.3">
      <c r="A73" s="20" t="s">
        <v>69</v>
      </c>
      <c r="B73" s="17">
        <v>4</v>
      </c>
      <c r="C73" s="36">
        <f>C74+C75</f>
        <v>4</v>
      </c>
      <c r="D73" s="44">
        <f t="shared" si="1"/>
        <v>1</v>
      </c>
      <c r="E73" s="36"/>
      <c r="F73" s="36">
        <f t="shared" ref="F73:G73" si="19">F74+F75</f>
        <v>2</v>
      </c>
      <c r="G73" s="36">
        <f t="shared" si="19"/>
        <v>2</v>
      </c>
      <c r="H73" s="18">
        <f t="shared" si="3"/>
        <v>0.5</v>
      </c>
      <c r="I73" s="17"/>
    </row>
    <row r="74" spans="1:9" ht="48.75" thickBot="1" x14ac:dyDescent="0.3">
      <c r="A74" s="8" t="s">
        <v>70</v>
      </c>
      <c r="B74" s="26">
        <v>2</v>
      </c>
      <c r="C74" s="23">
        <v>2</v>
      </c>
      <c r="D74" s="46">
        <f t="shared" si="1"/>
        <v>1</v>
      </c>
      <c r="E74" s="35" t="s">
        <v>181</v>
      </c>
      <c r="F74" s="33">
        <v>2</v>
      </c>
      <c r="G74" s="11">
        <v>2</v>
      </c>
      <c r="H74" s="12">
        <f t="shared" si="3"/>
        <v>1</v>
      </c>
      <c r="I74" s="35"/>
    </row>
    <row r="75" spans="1:9" ht="30.75" customHeight="1" thickBot="1" x14ac:dyDescent="0.3">
      <c r="A75" s="37" t="s">
        <v>71</v>
      </c>
      <c r="B75" s="26">
        <v>2</v>
      </c>
      <c r="C75" s="23">
        <v>2</v>
      </c>
      <c r="D75" s="46">
        <f t="shared" si="1"/>
        <v>1</v>
      </c>
      <c r="E75" s="35" t="s">
        <v>182</v>
      </c>
      <c r="F75" s="33">
        <v>0</v>
      </c>
      <c r="G75" s="11">
        <v>0</v>
      </c>
      <c r="H75" s="12">
        <f t="shared" si="3"/>
        <v>0</v>
      </c>
      <c r="I75" s="35"/>
    </row>
    <row r="76" spans="1:9" ht="16.5" thickBot="1" x14ac:dyDescent="0.3">
      <c r="A76" s="9" t="s">
        <v>72</v>
      </c>
      <c r="B76" s="25">
        <v>88</v>
      </c>
      <c r="C76" s="10">
        <f>C14+C28+C64</f>
        <v>76</v>
      </c>
      <c r="D76" s="44">
        <f t="shared" si="1"/>
        <v>0.86363636363636365</v>
      </c>
      <c r="E76" s="10"/>
      <c r="F76" s="10">
        <f t="shared" ref="F76:G76" si="20">F14+F28+F64</f>
        <v>74</v>
      </c>
      <c r="G76" s="10">
        <f t="shared" si="20"/>
        <v>74</v>
      </c>
      <c r="H76" s="32">
        <f t="shared" si="3"/>
        <v>0.84090909090909094</v>
      </c>
      <c r="I76" s="3"/>
    </row>
    <row r="77" spans="1:9" ht="16.5" thickBot="1" x14ac:dyDescent="0.3">
      <c r="A77" s="9" t="s">
        <v>73</v>
      </c>
      <c r="B77" s="25">
        <v>100</v>
      </c>
      <c r="C77" s="10">
        <f>ROUND((C76/$B$76)*100,0)</f>
        <v>86</v>
      </c>
      <c r="D77" s="44">
        <f t="shared" si="1"/>
        <v>0.86</v>
      </c>
      <c r="E77" s="10"/>
      <c r="F77" s="10">
        <f t="shared" ref="F77:G77" si="21">ROUND((F76/$B$76)*100,0)</f>
        <v>84</v>
      </c>
      <c r="G77" s="10">
        <f t="shared" si="21"/>
        <v>84</v>
      </c>
      <c r="H77" s="32">
        <f t="shared" si="3"/>
        <v>0.84</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0" zoomScale="90" zoomScaleNormal="90" zoomScalePageLayoutView="90" workbookViewId="0">
      <selection activeCell="H75" sqref="H75:H77"/>
    </sheetView>
  </sheetViews>
  <sheetFormatPr defaultColWidth="8.85546875" defaultRowHeight="15" x14ac:dyDescent="0.25"/>
  <cols>
    <col min="1" max="1" width="39.42578125" style="39" customWidth="1"/>
    <col min="2" max="3" width="8.85546875" style="39"/>
    <col min="4" max="4" width="12.7109375" style="39" customWidth="1"/>
    <col min="5" max="5" width="18.85546875" style="39" customWidth="1"/>
    <col min="6" max="6" width="11.42578125" style="39" customWidth="1"/>
    <col min="7" max="7" width="11.140625" style="39" customWidth="1"/>
    <col min="8" max="8" width="12.7109375" style="39" customWidth="1"/>
    <col min="9" max="9" width="18.7109375" style="39" customWidth="1"/>
    <col min="10" max="10" width="30.28515625" style="39" customWidth="1"/>
    <col min="11" max="16384" width="8.8554687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35" customHeight="1" x14ac:dyDescent="0.25">
      <c r="A7" s="40" t="s">
        <v>131</v>
      </c>
      <c r="D7" s="47" t="s">
        <v>242</v>
      </c>
    </row>
    <row r="8" spans="1:11" ht="20.100000000000001" customHeight="1" x14ac:dyDescent="0.25">
      <c r="A8" s="40" t="s">
        <v>133</v>
      </c>
      <c r="D8" s="48" t="s">
        <v>134</v>
      </c>
    </row>
    <row r="9" spans="1:11" ht="21.6" customHeight="1" x14ac:dyDescent="0.25">
      <c r="A9" s="40" t="s">
        <v>135</v>
      </c>
      <c r="D9" s="48" t="s">
        <v>136</v>
      </c>
    </row>
    <row r="10" spans="1:11" ht="20.100000000000001" customHeight="1" x14ac:dyDescent="0.25">
      <c r="A10" s="40" t="s">
        <v>137</v>
      </c>
      <c r="H10" s="39" t="s">
        <v>138</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f>G14/B14</f>
        <v>0.9</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72.75" thickBot="1" x14ac:dyDescent="0.3">
      <c r="A17" s="6" t="s">
        <v>14</v>
      </c>
      <c r="B17" s="26">
        <v>2</v>
      </c>
      <c r="C17" s="23">
        <v>2</v>
      </c>
      <c r="D17" s="46">
        <f t="shared" si="1"/>
        <v>1</v>
      </c>
      <c r="E17" s="35" t="s">
        <v>83</v>
      </c>
      <c r="F17" s="33">
        <v>2</v>
      </c>
      <c r="G17" s="11">
        <v>2</v>
      </c>
      <c r="H17" s="12">
        <f t="shared" si="3"/>
        <v>1</v>
      </c>
      <c r="I17" s="35"/>
    </row>
    <row r="18" spans="1:9" ht="96.75" thickBot="1" x14ac:dyDescent="0.3">
      <c r="A18" s="6" t="s">
        <v>15</v>
      </c>
      <c r="B18" s="26">
        <v>2</v>
      </c>
      <c r="C18" s="23">
        <v>2</v>
      </c>
      <c r="D18" s="46">
        <f t="shared" si="1"/>
        <v>1</v>
      </c>
      <c r="E18" s="35" t="s">
        <v>140</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49" t="s">
        <v>99</v>
      </c>
    </row>
    <row r="21" spans="1:9" ht="93.75" customHeight="1"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4</v>
      </c>
      <c r="D22" s="44">
        <f t="shared" si="1"/>
        <v>1</v>
      </c>
      <c r="E22" s="36"/>
      <c r="F22" s="36">
        <f t="shared" ref="F22:G22" si="4">F23+F24</f>
        <v>4</v>
      </c>
      <c r="G22" s="36">
        <f t="shared" si="4"/>
        <v>4</v>
      </c>
      <c r="H22" s="18">
        <f t="shared" si="3"/>
        <v>1</v>
      </c>
      <c r="I22" s="28"/>
    </row>
    <row r="23" spans="1:9" ht="276.75" thickBot="1" x14ac:dyDescent="0.3">
      <c r="A23" s="6" t="s">
        <v>20</v>
      </c>
      <c r="B23" s="27">
        <v>2</v>
      </c>
      <c r="C23" s="23">
        <v>2</v>
      </c>
      <c r="D23" s="46">
        <f t="shared" si="1"/>
        <v>1</v>
      </c>
      <c r="E23" s="35" t="s">
        <v>144</v>
      </c>
      <c r="F23" s="33">
        <v>2</v>
      </c>
      <c r="G23" s="11">
        <v>2</v>
      </c>
      <c r="H23" s="12">
        <f t="shared" si="3"/>
        <v>1</v>
      </c>
      <c r="I23" s="49" t="s">
        <v>145</v>
      </c>
    </row>
    <row r="24" spans="1:9" ht="120.75" thickBot="1" x14ac:dyDescent="0.3">
      <c r="A24" s="4" t="s">
        <v>21</v>
      </c>
      <c r="B24" s="26">
        <v>2</v>
      </c>
      <c r="C24" s="23">
        <v>2</v>
      </c>
      <c r="D24" s="46"/>
      <c r="E24" s="35" t="s">
        <v>146</v>
      </c>
      <c r="F24" s="33">
        <v>2</v>
      </c>
      <c r="G24" s="11">
        <v>2</v>
      </c>
      <c r="H24" s="12">
        <f t="shared" si="3"/>
        <v>1</v>
      </c>
      <c r="I24" s="49"/>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9" customHeight="1" thickBot="1" x14ac:dyDescent="0.3">
      <c r="A26" s="6" t="s">
        <v>23</v>
      </c>
      <c r="B26" s="26">
        <v>2</v>
      </c>
      <c r="C26" s="23">
        <v>2</v>
      </c>
      <c r="D26" s="46">
        <f t="shared" si="1"/>
        <v>1</v>
      </c>
      <c r="E26" s="35" t="s">
        <v>148</v>
      </c>
      <c r="F26" s="33">
        <v>2</v>
      </c>
      <c r="G26" s="11">
        <v>2</v>
      </c>
      <c r="H26" s="12">
        <f t="shared" si="3"/>
        <v>1</v>
      </c>
      <c r="I26" s="35"/>
    </row>
    <row r="27" spans="1:9" ht="95.25" customHeight="1" thickBot="1" x14ac:dyDescent="0.3">
      <c r="A27" s="4" t="s">
        <v>24</v>
      </c>
      <c r="B27" s="26">
        <v>2</v>
      </c>
      <c r="C27" s="23">
        <v>2</v>
      </c>
      <c r="D27" s="46">
        <f t="shared" si="1"/>
        <v>1</v>
      </c>
      <c r="E27" s="35" t="s">
        <v>149</v>
      </c>
      <c r="F27" s="33">
        <v>2</v>
      </c>
      <c r="G27" s="11">
        <v>2</v>
      </c>
      <c r="H27" s="12">
        <f t="shared" si="3"/>
        <v>1</v>
      </c>
      <c r="I27" s="50" t="s">
        <v>150</v>
      </c>
    </row>
    <row r="28" spans="1:9" ht="16.5" thickBot="1" x14ac:dyDescent="0.3">
      <c r="A28" s="13" t="s">
        <v>25</v>
      </c>
      <c r="B28" s="14">
        <v>52</v>
      </c>
      <c r="C28" s="42">
        <f>C29+C32+C39+C44+C47+C50+C53+C58+C61</f>
        <v>49</v>
      </c>
      <c r="D28" s="15">
        <f t="shared" si="1"/>
        <v>0.94230769230769229</v>
      </c>
      <c r="E28" s="42"/>
      <c r="F28" s="42">
        <f t="shared" ref="F28" si="6">F29+F32+F39+F44+F47+F50+F53+F58+F61</f>
        <v>50</v>
      </c>
      <c r="G28" s="42">
        <f>G29+G32+G39+G44+G47+G50+G53+G58+G61</f>
        <v>50</v>
      </c>
      <c r="H28" s="15">
        <f t="shared" si="3"/>
        <v>0.96153846153846156</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151</v>
      </c>
      <c r="F30" s="33">
        <v>2</v>
      </c>
      <c r="G30" s="11">
        <v>2</v>
      </c>
      <c r="H30" s="12">
        <f t="shared" si="3"/>
        <v>1</v>
      </c>
      <c r="I30" s="50" t="s">
        <v>243</v>
      </c>
    </row>
    <row r="31" spans="1:9" ht="35.25" customHeight="1" thickBot="1" x14ac:dyDescent="0.3">
      <c r="A31" s="6" t="s">
        <v>28</v>
      </c>
      <c r="B31" s="26">
        <v>2</v>
      </c>
      <c r="C31" s="23">
        <v>2</v>
      </c>
      <c r="D31" s="46">
        <f t="shared" si="1"/>
        <v>1</v>
      </c>
      <c r="E31" s="35" t="s">
        <v>153</v>
      </c>
      <c r="F31" s="33">
        <v>2</v>
      </c>
      <c r="G31" s="11">
        <v>2</v>
      </c>
      <c r="H31" s="12">
        <f t="shared" si="3"/>
        <v>1</v>
      </c>
      <c r="I31" s="35"/>
    </row>
    <row r="32" spans="1:9" ht="32.25" thickBot="1" x14ac:dyDescent="0.3">
      <c r="A32" s="16" t="s">
        <v>29</v>
      </c>
      <c r="B32" s="17">
        <v>12</v>
      </c>
      <c r="C32" s="36">
        <f>SUM(C33:C38)</f>
        <v>10</v>
      </c>
      <c r="D32" s="44">
        <f t="shared" si="1"/>
        <v>0.83333333333333337</v>
      </c>
      <c r="E32" s="36"/>
      <c r="F32" s="36">
        <f t="shared" ref="F32:G32" si="8">SUM(F33:F38)</f>
        <v>10</v>
      </c>
      <c r="G32" s="36">
        <f t="shared" si="8"/>
        <v>10</v>
      </c>
      <c r="H32" s="18">
        <f t="shared" si="3"/>
        <v>0.83333333333333337</v>
      </c>
      <c r="I32" s="31"/>
    </row>
    <row r="33" spans="1:9" ht="48.75" thickBot="1" x14ac:dyDescent="0.3">
      <c r="A33" s="7" t="s">
        <v>30</v>
      </c>
      <c r="B33" s="26">
        <v>2</v>
      </c>
      <c r="C33" s="23">
        <v>2</v>
      </c>
      <c r="D33" s="46">
        <f t="shared" si="1"/>
        <v>1</v>
      </c>
      <c r="E33" s="35" t="s">
        <v>154</v>
      </c>
      <c r="F33" s="33">
        <v>2</v>
      </c>
      <c r="G33" s="11">
        <v>2</v>
      </c>
      <c r="H33" s="12">
        <f t="shared" si="3"/>
        <v>1</v>
      </c>
      <c r="I33" s="51"/>
    </row>
    <row r="34" spans="1:9" ht="48.75" thickBot="1" x14ac:dyDescent="0.3">
      <c r="A34" s="6" t="s">
        <v>31</v>
      </c>
      <c r="B34" s="26">
        <v>2</v>
      </c>
      <c r="C34" s="23">
        <v>2</v>
      </c>
      <c r="D34" s="46">
        <f t="shared" si="1"/>
        <v>1</v>
      </c>
      <c r="E34" s="35" t="s">
        <v>84</v>
      </c>
      <c r="F34" s="33">
        <v>2</v>
      </c>
      <c r="G34" s="11">
        <v>2</v>
      </c>
      <c r="H34" s="12">
        <f t="shared" si="3"/>
        <v>1</v>
      </c>
      <c r="I34" s="52" t="s">
        <v>156</v>
      </c>
    </row>
    <row r="35" spans="1:9" ht="47.25" customHeight="1"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52" t="s">
        <v>158</v>
      </c>
    </row>
    <row r="37" spans="1:9" ht="60.75" thickBot="1" x14ac:dyDescent="0.3">
      <c r="A37" s="6" t="s">
        <v>34</v>
      </c>
      <c r="B37" s="26">
        <v>2</v>
      </c>
      <c r="C37" s="23">
        <v>0</v>
      </c>
      <c r="D37" s="46">
        <f t="shared" si="1"/>
        <v>0</v>
      </c>
      <c r="E37" s="35" t="s">
        <v>159</v>
      </c>
      <c r="F37" s="33">
        <v>0</v>
      </c>
      <c r="G37" s="11">
        <v>0</v>
      </c>
      <c r="H37" s="12">
        <f t="shared" si="3"/>
        <v>0</v>
      </c>
      <c r="I37" s="35"/>
    </row>
    <row r="38" spans="1:9" ht="97.5" customHeight="1" thickBot="1" x14ac:dyDescent="0.3">
      <c r="A38" s="6" t="s">
        <v>35</v>
      </c>
      <c r="B38" s="26">
        <v>2</v>
      </c>
      <c r="C38" s="23">
        <v>2</v>
      </c>
      <c r="D38" s="46">
        <f t="shared" si="1"/>
        <v>1</v>
      </c>
      <c r="E38" s="35" t="s">
        <v>160</v>
      </c>
      <c r="F38" s="33">
        <v>2</v>
      </c>
      <c r="G38" s="11">
        <v>2</v>
      </c>
      <c r="H38" s="12">
        <f t="shared" si="3"/>
        <v>1</v>
      </c>
      <c r="I38" s="52" t="s">
        <v>161</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52.5" customHeight="1"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94.5" customHeight="1" thickBot="1" x14ac:dyDescent="0.3">
      <c r="A42" s="6" t="s">
        <v>39</v>
      </c>
      <c r="B42" s="26">
        <v>2</v>
      </c>
      <c r="C42" s="23">
        <v>2</v>
      </c>
      <c r="D42" s="46">
        <f t="shared" si="1"/>
        <v>1</v>
      </c>
      <c r="E42" s="35" t="s">
        <v>163</v>
      </c>
      <c r="F42" s="33">
        <v>2</v>
      </c>
      <c r="G42" s="11">
        <v>2</v>
      </c>
      <c r="H42" s="12">
        <f t="shared" si="3"/>
        <v>1</v>
      </c>
      <c r="I42" s="35"/>
    </row>
    <row r="43" spans="1:9" ht="44.25" customHeight="1"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10" ht="48.75" thickBot="1" x14ac:dyDescent="0.3">
      <c r="A49" s="4" t="s">
        <v>75</v>
      </c>
      <c r="B49" s="26">
        <v>2</v>
      </c>
      <c r="C49" s="23">
        <v>2</v>
      </c>
      <c r="D49" s="46">
        <f t="shared" si="1"/>
        <v>1</v>
      </c>
      <c r="E49" s="35" t="s">
        <v>90</v>
      </c>
      <c r="F49" s="33">
        <v>2</v>
      </c>
      <c r="G49" s="11">
        <v>2</v>
      </c>
      <c r="H49" s="12">
        <f t="shared" si="3"/>
        <v>1</v>
      </c>
      <c r="I49" s="35"/>
    </row>
    <row r="50" spans="1:10" ht="32.25" thickBot="1" x14ac:dyDescent="0.3">
      <c r="A50" s="16" t="s">
        <v>46</v>
      </c>
      <c r="B50" s="17">
        <v>4</v>
      </c>
      <c r="C50" s="36">
        <f>C51+C52</f>
        <v>3</v>
      </c>
      <c r="D50" s="44">
        <f t="shared" si="1"/>
        <v>0.75</v>
      </c>
      <c r="E50" s="36"/>
      <c r="F50" s="36">
        <f t="shared" ref="F50:G50" si="12">F51+F52</f>
        <v>4</v>
      </c>
      <c r="G50" s="36">
        <f t="shared" si="12"/>
        <v>4</v>
      </c>
      <c r="H50" s="18">
        <f t="shared" si="3"/>
        <v>1</v>
      </c>
      <c r="I50" s="31"/>
    </row>
    <row r="51" spans="1:10" ht="109.5" customHeight="1" thickBot="1" x14ac:dyDescent="0.3">
      <c r="A51" s="6" t="s">
        <v>47</v>
      </c>
      <c r="B51" s="26">
        <v>2</v>
      </c>
      <c r="C51" s="23">
        <v>1</v>
      </c>
      <c r="D51" s="46">
        <f t="shared" si="1"/>
        <v>0.5</v>
      </c>
      <c r="E51" s="35" t="s">
        <v>165</v>
      </c>
      <c r="F51" s="33">
        <v>2</v>
      </c>
      <c r="G51" s="11">
        <v>2</v>
      </c>
      <c r="H51" s="12">
        <f t="shared" si="3"/>
        <v>1</v>
      </c>
      <c r="I51" s="52" t="s">
        <v>166</v>
      </c>
      <c r="J51" s="53" t="s">
        <v>167</v>
      </c>
    </row>
    <row r="52" spans="1:10" ht="156.75" thickBot="1" x14ac:dyDescent="0.3">
      <c r="A52" s="6" t="s">
        <v>48</v>
      </c>
      <c r="B52" s="26">
        <v>2</v>
      </c>
      <c r="C52" s="23">
        <v>2</v>
      </c>
      <c r="D52" s="46">
        <f t="shared" si="1"/>
        <v>1</v>
      </c>
      <c r="E52" s="35" t="s">
        <v>168</v>
      </c>
      <c r="F52" s="33">
        <v>2</v>
      </c>
      <c r="G52" s="11">
        <v>2</v>
      </c>
      <c r="H52" s="12">
        <f t="shared" si="3"/>
        <v>1</v>
      </c>
      <c r="I52" s="35"/>
    </row>
    <row r="53" spans="1:10"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10" ht="84.75" thickBot="1" x14ac:dyDescent="0.3">
      <c r="A54" s="6" t="s">
        <v>50</v>
      </c>
      <c r="B54" s="26">
        <v>2</v>
      </c>
      <c r="C54" s="23">
        <v>2</v>
      </c>
      <c r="D54" s="46">
        <f t="shared" si="1"/>
        <v>1</v>
      </c>
      <c r="E54" s="35" t="s">
        <v>169</v>
      </c>
      <c r="F54" s="33">
        <v>2</v>
      </c>
      <c r="G54" s="11">
        <v>2</v>
      </c>
      <c r="H54" s="12">
        <f t="shared" si="3"/>
        <v>1</v>
      </c>
      <c r="I54" s="35"/>
    </row>
    <row r="55" spans="1:10" ht="108.75" thickBot="1" x14ac:dyDescent="0.3">
      <c r="A55" s="6" t="s">
        <v>51</v>
      </c>
      <c r="B55" s="26">
        <v>2</v>
      </c>
      <c r="C55" s="23">
        <v>2</v>
      </c>
      <c r="D55" s="46">
        <f t="shared" si="1"/>
        <v>1</v>
      </c>
      <c r="E55" s="35" t="s">
        <v>170</v>
      </c>
      <c r="F55" s="33">
        <v>2</v>
      </c>
      <c r="G55" s="11">
        <v>2</v>
      </c>
      <c r="H55" s="12">
        <f t="shared" si="3"/>
        <v>1</v>
      </c>
      <c r="I55" s="35"/>
    </row>
    <row r="56" spans="1:10" ht="120.75" thickBot="1" x14ac:dyDescent="0.3">
      <c r="A56" s="6" t="s">
        <v>52</v>
      </c>
      <c r="B56" s="26">
        <v>2</v>
      </c>
      <c r="C56" s="23">
        <v>2</v>
      </c>
      <c r="D56" s="46">
        <f t="shared" si="1"/>
        <v>1</v>
      </c>
      <c r="E56" s="35" t="s">
        <v>171</v>
      </c>
      <c r="F56" s="33">
        <v>2</v>
      </c>
      <c r="G56" s="11">
        <v>2</v>
      </c>
      <c r="H56" s="12">
        <f t="shared" si="3"/>
        <v>1</v>
      </c>
      <c r="I56" s="35"/>
    </row>
    <row r="57" spans="1:10" ht="108.75" thickBot="1" x14ac:dyDescent="0.3">
      <c r="A57" s="6" t="s">
        <v>53</v>
      </c>
      <c r="B57" s="26">
        <v>2</v>
      </c>
      <c r="C57" s="23">
        <v>2</v>
      </c>
      <c r="D57" s="46">
        <f t="shared" si="1"/>
        <v>1</v>
      </c>
      <c r="E57" s="35" t="s">
        <v>172</v>
      </c>
      <c r="F57" s="33">
        <v>2</v>
      </c>
      <c r="G57" s="11">
        <v>2</v>
      </c>
      <c r="H57" s="12">
        <f t="shared" si="3"/>
        <v>1</v>
      </c>
      <c r="I57" s="35"/>
    </row>
    <row r="58" spans="1:10" ht="32.25" thickBot="1" x14ac:dyDescent="0.3">
      <c r="A58" s="16" t="s">
        <v>54</v>
      </c>
      <c r="B58" s="17">
        <v>4</v>
      </c>
      <c r="C58" s="36">
        <f>C59+C60</f>
        <v>4</v>
      </c>
      <c r="D58" s="44">
        <f t="shared" si="1"/>
        <v>1</v>
      </c>
      <c r="E58" s="36"/>
      <c r="F58" s="36">
        <f t="shared" ref="F58:G58" si="14">F59+F60</f>
        <v>4</v>
      </c>
      <c r="G58" s="36">
        <f t="shared" si="14"/>
        <v>4</v>
      </c>
      <c r="H58" s="18">
        <f t="shared" si="3"/>
        <v>1</v>
      </c>
      <c r="I58" s="17"/>
    </row>
    <row r="59" spans="1:10" ht="96.75" thickBot="1" x14ac:dyDescent="0.3">
      <c r="A59" s="6" t="s">
        <v>55</v>
      </c>
      <c r="B59" s="26">
        <v>2</v>
      </c>
      <c r="C59" s="23">
        <v>2</v>
      </c>
      <c r="D59" s="46">
        <f t="shared" si="1"/>
        <v>1</v>
      </c>
      <c r="E59" s="35" t="s">
        <v>91</v>
      </c>
      <c r="F59" s="33">
        <v>2</v>
      </c>
      <c r="G59" s="11">
        <v>2</v>
      </c>
      <c r="H59" s="12">
        <f t="shared" si="3"/>
        <v>1</v>
      </c>
      <c r="I59" s="35"/>
    </row>
    <row r="60" spans="1:10" ht="72.75" thickBot="1" x14ac:dyDescent="0.3">
      <c r="A60" s="6" t="s">
        <v>56</v>
      </c>
      <c r="B60" s="26">
        <v>2</v>
      </c>
      <c r="C60" s="23">
        <v>2</v>
      </c>
      <c r="D60" s="46">
        <f t="shared" si="1"/>
        <v>1</v>
      </c>
      <c r="E60" s="35" t="s">
        <v>92</v>
      </c>
      <c r="F60" s="33">
        <v>2</v>
      </c>
      <c r="G60" s="11">
        <v>2</v>
      </c>
      <c r="H60" s="12">
        <f t="shared" si="3"/>
        <v>1</v>
      </c>
      <c r="I60" s="52" t="s">
        <v>102</v>
      </c>
    </row>
    <row r="61" spans="1:10"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10" ht="99" customHeight="1" thickBot="1" x14ac:dyDescent="0.3">
      <c r="A62" s="37" t="s">
        <v>58</v>
      </c>
      <c r="B62" s="26">
        <v>2</v>
      </c>
      <c r="C62" s="23">
        <v>2</v>
      </c>
      <c r="D62" s="46">
        <f t="shared" si="1"/>
        <v>1</v>
      </c>
      <c r="E62" s="35" t="s">
        <v>93</v>
      </c>
      <c r="F62" s="33">
        <v>2</v>
      </c>
      <c r="G62" s="11">
        <v>2</v>
      </c>
      <c r="H62" s="12">
        <f t="shared" si="3"/>
        <v>1</v>
      </c>
      <c r="I62" s="35"/>
    </row>
    <row r="63" spans="1:10" ht="120.75" thickBot="1" x14ac:dyDescent="0.3">
      <c r="A63" s="38" t="s">
        <v>59</v>
      </c>
      <c r="B63" s="26">
        <v>2</v>
      </c>
      <c r="C63" s="23">
        <v>2</v>
      </c>
      <c r="D63" s="46">
        <f t="shared" si="1"/>
        <v>1</v>
      </c>
      <c r="E63" s="35" t="s">
        <v>94</v>
      </c>
      <c r="F63" s="33">
        <v>2</v>
      </c>
      <c r="G63" s="11">
        <v>2</v>
      </c>
      <c r="H63" s="12">
        <f t="shared" si="3"/>
        <v>1</v>
      </c>
      <c r="I63" s="52" t="s">
        <v>99</v>
      </c>
    </row>
    <row r="64" spans="1:10" ht="32.25" thickBot="1" x14ac:dyDescent="0.3">
      <c r="A64" s="21" t="s">
        <v>60</v>
      </c>
      <c r="B64" s="14">
        <v>16</v>
      </c>
      <c r="C64" s="14">
        <f>C65+C70+C73</f>
        <v>8</v>
      </c>
      <c r="D64" s="15">
        <f t="shared" si="1"/>
        <v>0.5</v>
      </c>
      <c r="E64" s="14"/>
      <c r="F64" s="14">
        <f t="shared" ref="F64:G64" si="16">F65+F70+F73</f>
        <v>10</v>
      </c>
      <c r="G64" s="14">
        <f t="shared" si="16"/>
        <v>10</v>
      </c>
      <c r="H64" s="15">
        <f t="shared" si="3"/>
        <v>0.625</v>
      </c>
      <c r="I64" s="24"/>
    </row>
    <row r="65" spans="1:10" ht="32.25" thickBot="1" x14ac:dyDescent="0.3">
      <c r="A65" s="20" t="s">
        <v>61</v>
      </c>
      <c r="B65" s="17">
        <v>8</v>
      </c>
      <c r="C65" s="36">
        <f>SUM(C66:C69)</f>
        <v>4</v>
      </c>
      <c r="D65" s="44">
        <f t="shared" si="1"/>
        <v>0.5</v>
      </c>
      <c r="E65" s="36"/>
      <c r="F65" s="36">
        <f t="shared" ref="F65:G65" si="17">SUM(F66:F69)</f>
        <v>6</v>
      </c>
      <c r="G65" s="36">
        <f t="shared" si="17"/>
        <v>6</v>
      </c>
      <c r="H65" s="18">
        <f t="shared" si="3"/>
        <v>0.75</v>
      </c>
      <c r="I65" s="17"/>
    </row>
    <row r="66" spans="1:10" ht="141.75" customHeight="1" thickBot="1" x14ac:dyDescent="0.3">
      <c r="A66" s="8" t="s">
        <v>62</v>
      </c>
      <c r="B66" s="26">
        <v>2</v>
      </c>
      <c r="C66" s="23">
        <v>2</v>
      </c>
      <c r="D66" s="46">
        <f t="shared" si="1"/>
        <v>1</v>
      </c>
      <c r="E66" s="35" t="s">
        <v>95</v>
      </c>
      <c r="F66" s="33">
        <v>2</v>
      </c>
      <c r="G66" s="11">
        <v>2</v>
      </c>
      <c r="H66" s="12">
        <f t="shared" si="3"/>
        <v>1</v>
      </c>
      <c r="I66" s="35"/>
    </row>
    <row r="67" spans="1:10" ht="84.75" thickBot="1" x14ac:dyDescent="0.3">
      <c r="A67" s="8" t="s">
        <v>63</v>
      </c>
      <c r="B67" s="26">
        <v>2</v>
      </c>
      <c r="C67" s="23">
        <v>0</v>
      </c>
      <c r="D67" s="46">
        <f t="shared" si="1"/>
        <v>0</v>
      </c>
      <c r="E67" s="35" t="s">
        <v>173</v>
      </c>
      <c r="F67" s="33">
        <v>0</v>
      </c>
      <c r="G67" s="11">
        <v>0</v>
      </c>
      <c r="H67" s="12">
        <f t="shared" si="3"/>
        <v>0</v>
      </c>
      <c r="I67" s="52" t="s">
        <v>174</v>
      </c>
    </row>
    <row r="68" spans="1:10" ht="120.75" thickBot="1" x14ac:dyDescent="0.3">
      <c r="A68" s="8" t="s">
        <v>64</v>
      </c>
      <c r="B68" s="26">
        <v>2</v>
      </c>
      <c r="C68" s="23">
        <v>2</v>
      </c>
      <c r="D68" s="46">
        <f t="shared" si="1"/>
        <v>1</v>
      </c>
      <c r="E68" s="35" t="s">
        <v>175</v>
      </c>
      <c r="F68" s="33">
        <v>2</v>
      </c>
      <c r="G68" s="11">
        <v>2</v>
      </c>
      <c r="H68" s="12">
        <f t="shared" si="3"/>
        <v>1</v>
      </c>
      <c r="I68" s="35"/>
    </row>
    <row r="69" spans="1:10" ht="116.25" customHeight="1" thickBot="1" x14ac:dyDescent="0.3">
      <c r="A69" s="8" t="s">
        <v>65</v>
      </c>
      <c r="B69" s="26">
        <v>2</v>
      </c>
      <c r="C69" s="23">
        <v>0</v>
      </c>
      <c r="D69" s="46">
        <f t="shared" si="1"/>
        <v>0</v>
      </c>
      <c r="E69" s="35" t="s">
        <v>176</v>
      </c>
      <c r="F69" s="33">
        <v>2</v>
      </c>
      <c r="G69" s="11">
        <v>2</v>
      </c>
      <c r="H69" s="12">
        <f t="shared" si="3"/>
        <v>1</v>
      </c>
      <c r="I69" s="52" t="s">
        <v>177</v>
      </c>
    </row>
    <row r="70" spans="1:10"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10" ht="48.75" thickBot="1" x14ac:dyDescent="0.3">
      <c r="A71" s="8" t="s">
        <v>67</v>
      </c>
      <c r="B71" s="26">
        <v>2</v>
      </c>
      <c r="C71" s="23">
        <v>2</v>
      </c>
      <c r="D71" s="46">
        <f t="shared" si="1"/>
        <v>1</v>
      </c>
      <c r="E71" s="35" t="s">
        <v>178</v>
      </c>
      <c r="F71" s="33">
        <v>2</v>
      </c>
      <c r="G71" s="11">
        <v>2</v>
      </c>
      <c r="H71" s="12">
        <f t="shared" si="3"/>
        <v>1</v>
      </c>
      <c r="I71" s="35"/>
      <c r="J71" s="53" t="s">
        <v>179</v>
      </c>
    </row>
    <row r="72" spans="1:10" ht="36.75" thickBot="1" x14ac:dyDescent="0.3">
      <c r="A72" s="8" t="s">
        <v>68</v>
      </c>
      <c r="B72" s="26">
        <v>2</v>
      </c>
      <c r="C72" s="23">
        <v>0</v>
      </c>
      <c r="D72" s="46">
        <f t="shared" si="1"/>
        <v>0</v>
      </c>
      <c r="E72" s="35" t="s">
        <v>180</v>
      </c>
      <c r="F72" s="33">
        <v>0</v>
      </c>
      <c r="G72" s="11">
        <v>0</v>
      </c>
      <c r="H72" s="12">
        <f t="shared" si="3"/>
        <v>0</v>
      </c>
      <c r="I72" s="35"/>
    </row>
    <row r="73" spans="1:10" ht="16.5" thickBot="1" x14ac:dyDescent="0.3">
      <c r="A73" s="20" t="s">
        <v>69</v>
      </c>
      <c r="B73" s="17">
        <v>4</v>
      </c>
      <c r="C73" s="36">
        <f>C74+C75</f>
        <v>2</v>
      </c>
      <c r="D73" s="44">
        <f t="shared" si="1"/>
        <v>0.5</v>
      </c>
      <c r="E73" s="36"/>
      <c r="F73" s="36">
        <f t="shared" ref="F73" si="19">F74+F75</f>
        <v>2</v>
      </c>
      <c r="G73" s="36">
        <f>SUM(G74:G75)</f>
        <v>2</v>
      </c>
      <c r="H73" s="18">
        <f t="shared" si="3"/>
        <v>0.5</v>
      </c>
      <c r="I73" s="17"/>
    </row>
    <row r="74" spans="1:10" ht="48.75" thickBot="1" x14ac:dyDescent="0.3">
      <c r="A74" s="8" t="s">
        <v>70</v>
      </c>
      <c r="B74" s="26">
        <v>2</v>
      </c>
      <c r="C74" s="23">
        <v>2</v>
      </c>
      <c r="D74" s="46">
        <f t="shared" si="1"/>
        <v>1</v>
      </c>
      <c r="E74" s="35" t="s">
        <v>181</v>
      </c>
      <c r="F74" s="33">
        <v>2</v>
      </c>
      <c r="G74" s="11">
        <v>2</v>
      </c>
      <c r="H74" s="12">
        <f t="shared" si="3"/>
        <v>1</v>
      </c>
      <c r="I74" s="35"/>
    </row>
    <row r="75" spans="1:10" ht="36.75" customHeight="1" thickBot="1" x14ac:dyDescent="0.3">
      <c r="A75" s="37" t="s">
        <v>71</v>
      </c>
      <c r="B75" s="26">
        <v>2</v>
      </c>
      <c r="C75" s="23">
        <v>0</v>
      </c>
      <c r="D75" s="46">
        <f t="shared" si="1"/>
        <v>0</v>
      </c>
      <c r="E75" s="35" t="s">
        <v>182</v>
      </c>
      <c r="F75" s="33">
        <v>0</v>
      </c>
      <c r="G75" s="11">
        <v>0</v>
      </c>
      <c r="H75" s="12">
        <f t="shared" si="3"/>
        <v>0</v>
      </c>
      <c r="I75" s="35"/>
    </row>
    <row r="76" spans="1:10" ht="17.25" customHeight="1" thickBot="1" x14ac:dyDescent="0.3">
      <c r="A76" s="9" t="s">
        <v>72</v>
      </c>
      <c r="B76" s="25">
        <v>88</v>
      </c>
      <c r="C76" s="10">
        <f>C14+C28+C64</f>
        <v>75</v>
      </c>
      <c r="D76" s="44">
        <f t="shared" si="1"/>
        <v>0.85227272727272729</v>
      </c>
      <c r="E76" s="10"/>
      <c r="F76" s="10">
        <f t="shared" ref="F76:G76" si="20">F14+F28+F64</f>
        <v>78</v>
      </c>
      <c r="G76" s="10">
        <f t="shared" si="20"/>
        <v>78</v>
      </c>
      <c r="H76" s="32">
        <f t="shared" si="3"/>
        <v>0.88636363636363635</v>
      </c>
      <c r="I76" s="3"/>
    </row>
    <row r="77" spans="1:10" ht="16.5" thickBot="1" x14ac:dyDescent="0.3">
      <c r="A77" s="9" t="s">
        <v>73</v>
      </c>
      <c r="B77" s="25">
        <v>100</v>
      </c>
      <c r="C77" s="10">
        <f>ROUND((C76/$B$76)*100,0)</f>
        <v>85</v>
      </c>
      <c r="D77" s="44">
        <f t="shared" si="1"/>
        <v>0.85</v>
      </c>
      <c r="E77" s="10"/>
      <c r="F77" s="10">
        <f t="shared" ref="F77:G77" si="21">ROUND((F76/$B$76)*100,0)</f>
        <v>89</v>
      </c>
      <c r="G77" s="10">
        <f t="shared" si="21"/>
        <v>89</v>
      </c>
      <c r="H77" s="32">
        <f t="shared" si="3"/>
        <v>0.89</v>
      </c>
      <c r="I77" s="3"/>
    </row>
    <row r="78" spans="1:10"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0" zoomScale="90" zoomScaleNormal="90" workbookViewId="0">
      <selection activeCell="H75" sqref="H75:H77"/>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244</v>
      </c>
    </row>
    <row r="8" spans="1:11" ht="20.100000000000001" customHeight="1" x14ac:dyDescent="0.25">
      <c r="A8" s="40" t="s">
        <v>245</v>
      </c>
    </row>
    <row r="9" spans="1:11" ht="21.4" customHeight="1" x14ac:dyDescent="0.25">
      <c r="A9" s="40" t="s">
        <v>246</v>
      </c>
    </row>
    <row r="10" spans="1:11" ht="20.100000000000001" customHeight="1" x14ac:dyDescent="0.25">
      <c r="A10" s="40" t="s">
        <v>137</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f>G14/B14</f>
        <v>0.9</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72.75" thickBot="1" x14ac:dyDescent="0.3">
      <c r="A17" s="6" t="s">
        <v>14</v>
      </c>
      <c r="B17" s="26">
        <v>2</v>
      </c>
      <c r="C17" s="23">
        <v>2</v>
      </c>
      <c r="D17" s="46">
        <f t="shared" si="1"/>
        <v>1</v>
      </c>
      <c r="E17" s="35" t="s">
        <v>83</v>
      </c>
      <c r="F17" s="33">
        <v>2</v>
      </c>
      <c r="G17" s="11">
        <v>2</v>
      </c>
      <c r="H17" s="12">
        <f t="shared" si="3"/>
        <v>1</v>
      </c>
      <c r="I17" s="35"/>
    </row>
    <row r="18" spans="1:9" ht="96.75" thickBot="1" x14ac:dyDescent="0.3">
      <c r="A18" s="6" t="s">
        <v>15</v>
      </c>
      <c r="B18" s="26">
        <v>2</v>
      </c>
      <c r="C18" s="23">
        <v>2</v>
      </c>
      <c r="D18" s="46">
        <f t="shared" si="1"/>
        <v>1</v>
      </c>
      <c r="E18" s="35" t="s">
        <v>140</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49" t="s">
        <v>247</v>
      </c>
    </row>
    <row r="20" spans="1:9" ht="72.75" thickBot="1" x14ac:dyDescent="0.3">
      <c r="A20" s="6" t="s">
        <v>17</v>
      </c>
      <c r="B20" s="26">
        <v>2</v>
      </c>
      <c r="C20" s="23">
        <v>2</v>
      </c>
      <c r="D20" s="46">
        <f t="shared" si="1"/>
        <v>1</v>
      </c>
      <c r="E20" s="35" t="s">
        <v>142</v>
      </c>
      <c r="F20" s="33">
        <v>2</v>
      </c>
      <c r="G20" s="11">
        <v>2</v>
      </c>
      <c r="H20" s="12">
        <f t="shared" si="3"/>
        <v>1</v>
      </c>
      <c r="I20" s="35"/>
    </row>
    <row r="21" spans="1:9" ht="84.75"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4</v>
      </c>
      <c r="D22" s="44">
        <f t="shared" si="1"/>
        <v>1</v>
      </c>
      <c r="E22" s="36"/>
      <c r="F22" s="36">
        <f t="shared" ref="F22:G22" si="4">F23+F24</f>
        <v>4</v>
      </c>
      <c r="G22" s="36">
        <f t="shared" si="4"/>
        <v>4</v>
      </c>
      <c r="H22" s="18">
        <f t="shared" si="3"/>
        <v>1</v>
      </c>
      <c r="I22" s="28"/>
    </row>
    <row r="23" spans="1:9" ht="276.75" thickBot="1" x14ac:dyDescent="0.3">
      <c r="A23" s="6" t="s">
        <v>20</v>
      </c>
      <c r="B23" s="27">
        <v>2</v>
      </c>
      <c r="C23" s="23">
        <v>2</v>
      </c>
      <c r="D23" s="46">
        <f t="shared" si="1"/>
        <v>1</v>
      </c>
      <c r="E23" s="35" t="s">
        <v>144</v>
      </c>
      <c r="F23" s="33">
        <v>2</v>
      </c>
      <c r="G23" s="11">
        <v>2</v>
      </c>
      <c r="H23" s="12">
        <f t="shared" si="3"/>
        <v>1</v>
      </c>
      <c r="I23" s="49" t="s">
        <v>248</v>
      </c>
    </row>
    <row r="24" spans="1:9" ht="120.75" thickBot="1" x14ac:dyDescent="0.3">
      <c r="A24" s="4" t="s">
        <v>21</v>
      </c>
      <c r="B24" s="26">
        <v>2</v>
      </c>
      <c r="C24" s="23">
        <v>2</v>
      </c>
      <c r="D24" s="46">
        <f t="shared" si="1"/>
        <v>1</v>
      </c>
      <c r="E24" s="35" t="s">
        <v>146</v>
      </c>
      <c r="F24" s="33">
        <v>2</v>
      </c>
      <c r="G24" s="11">
        <v>2</v>
      </c>
      <c r="H24" s="12">
        <f t="shared" si="3"/>
        <v>1</v>
      </c>
      <c r="I24" s="35"/>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0.75" thickBot="1" x14ac:dyDescent="0.3">
      <c r="A26" s="6" t="s">
        <v>23</v>
      </c>
      <c r="B26" s="26">
        <v>2</v>
      </c>
      <c r="C26" s="23">
        <v>2</v>
      </c>
      <c r="D26" s="46">
        <f t="shared" si="1"/>
        <v>1</v>
      </c>
      <c r="E26" s="35" t="s">
        <v>148</v>
      </c>
      <c r="F26" s="33">
        <v>2</v>
      </c>
      <c r="G26" s="11">
        <v>2</v>
      </c>
      <c r="H26" s="12">
        <f t="shared" si="3"/>
        <v>1</v>
      </c>
      <c r="I26" s="35"/>
    </row>
    <row r="27" spans="1:9" ht="96.75" thickBot="1" x14ac:dyDescent="0.3">
      <c r="A27" s="4" t="s">
        <v>24</v>
      </c>
      <c r="B27" s="26">
        <v>2</v>
      </c>
      <c r="C27" s="23">
        <v>2</v>
      </c>
      <c r="D27" s="46">
        <f t="shared" si="1"/>
        <v>1</v>
      </c>
      <c r="E27" s="35" t="s">
        <v>149</v>
      </c>
      <c r="F27" s="33">
        <v>2</v>
      </c>
      <c r="G27" s="11">
        <v>2</v>
      </c>
      <c r="H27" s="12">
        <f t="shared" si="3"/>
        <v>1</v>
      </c>
      <c r="I27" s="49" t="s">
        <v>249</v>
      </c>
    </row>
    <row r="28" spans="1:9" ht="16.5" thickBot="1" x14ac:dyDescent="0.3">
      <c r="A28" s="13" t="s">
        <v>25</v>
      </c>
      <c r="B28" s="14">
        <v>52</v>
      </c>
      <c r="C28" s="42">
        <f>C29+C32+C39+C44+C47+C50+C53+C58+C61</f>
        <v>48</v>
      </c>
      <c r="D28" s="15">
        <f t="shared" si="1"/>
        <v>0.92307692307692313</v>
      </c>
      <c r="E28" s="42"/>
      <c r="F28" s="42">
        <f t="shared" ref="F28" si="6">F29+F32+F39+F44+F47+F50+F53+F58+F61</f>
        <v>48</v>
      </c>
      <c r="G28" s="42">
        <f>G29+G32+G39+G44+G47+G50+G53+G58+G61</f>
        <v>48</v>
      </c>
      <c r="H28" s="15">
        <f t="shared" si="3"/>
        <v>0.92307692307692313</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151</v>
      </c>
      <c r="F30" s="33">
        <v>2</v>
      </c>
      <c r="G30" s="11">
        <v>2</v>
      </c>
      <c r="H30" s="12">
        <f t="shared" si="3"/>
        <v>1</v>
      </c>
      <c r="I30" s="49" t="s">
        <v>152</v>
      </c>
    </row>
    <row r="31" spans="1:9" ht="36" customHeight="1" thickBot="1" x14ac:dyDescent="0.3">
      <c r="A31" s="6" t="s">
        <v>28</v>
      </c>
      <c r="B31" s="26">
        <v>2</v>
      </c>
      <c r="C31" s="23">
        <v>2</v>
      </c>
      <c r="D31" s="46">
        <f t="shared" si="1"/>
        <v>1</v>
      </c>
      <c r="E31" s="35" t="s">
        <v>153</v>
      </c>
      <c r="F31" s="33">
        <v>2</v>
      </c>
      <c r="G31" s="11">
        <v>2</v>
      </c>
      <c r="H31" s="12">
        <f t="shared" si="3"/>
        <v>1</v>
      </c>
      <c r="I31" s="35"/>
    </row>
    <row r="32" spans="1:9" ht="32.25" thickBot="1" x14ac:dyDescent="0.3">
      <c r="A32" s="16" t="s">
        <v>29</v>
      </c>
      <c r="B32" s="17">
        <v>12</v>
      </c>
      <c r="C32" s="36">
        <f>SUM(C33:C38)</f>
        <v>10</v>
      </c>
      <c r="D32" s="44">
        <f t="shared" si="1"/>
        <v>0.83333333333333337</v>
      </c>
      <c r="E32" s="36"/>
      <c r="F32" s="36">
        <f t="shared" ref="F32:G32" si="8">SUM(F33:F38)</f>
        <v>10</v>
      </c>
      <c r="G32" s="36">
        <f t="shared" si="8"/>
        <v>10</v>
      </c>
      <c r="H32" s="18">
        <f t="shared" si="3"/>
        <v>0.83333333333333337</v>
      </c>
      <c r="I32" s="31"/>
    </row>
    <row r="33" spans="1:9" ht="48.75" thickBot="1" x14ac:dyDescent="0.3">
      <c r="A33" s="7" t="s">
        <v>30</v>
      </c>
      <c r="B33" s="26">
        <v>2</v>
      </c>
      <c r="C33" s="23">
        <v>2</v>
      </c>
      <c r="D33" s="46">
        <f t="shared" si="1"/>
        <v>1</v>
      </c>
      <c r="E33" s="35" t="s">
        <v>154</v>
      </c>
      <c r="F33" s="33">
        <v>2</v>
      </c>
      <c r="G33" s="11">
        <v>2</v>
      </c>
      <c r="H33" s="12">
        <f t="shared" si="3"/>
        <v>1</v>
      </c>
      <c r="I33" s="49" t="s">
        <v>155</v>
      </c>
    </row>
    <row r="34" spans="1:9" ht="48.75" thickBot="1" x14ac:dyDescent="0.3">
      <c r="A34" s="6" t="s">
        <v>31</v>
      </c>
      <c r="B34" s="26">
        <v>2</v>
      </c>
      <c r="C34" s="23">
        <v>2</v>
      </c>
      <c r="D34" s="46">
        <f t="shared" si="1"/>
        <v>1</v>
      </c>
      <c r="E34" s="35" t="s">
        <v>84</v>
      </c>
      <c r="F34" s="33">
        <v>2</v>
      </c>
      <c r="G34" s="11">
        <v>2</v>
      </c>
      <c r="H34" s="12">
        <f t="shared" si="3"/>
        <v>1</v>
      </c>
      <c r="I34" s="50" t="s">
        <v>156</v>
      </c>
    </row>
    <row r="35" spans="1:9" ht="36.75"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50" t="s">
        <v>158</v>
      </c>
    </row>
    <row r="37" spans="1:9" ht="60.75" thickBot="1" x14ac:dyDescent="0.3">
      <c r="A37" s="6" t="s">
        <v>34</v>
      </c>
      <c r="B37" s="26">
        <v>2</v>
      </c>
      <c r="C37" s="23"/>
      <c r="D37" s="46">
        <f t="shared" si="1"/>
        <v>0</v>
      </c>
      <c r="E37" s="35" t="s">
        <v>159</v>
      </c>
      <c r="F37" s="33">
        <v>0</v>
      </c>
      <c r="G37" s="11">
        <v>0</v>
      </c>
      <c r="H37" s="12">
        <f t="shared" si="3"/>
        <v>0</v>
      </c>
      <c r="I37" s="35"/>
    </row>
    <row r="38" spans="1:9" ht="96.75" thickBot="1" x14ac:dyDescent="0.3">
      <c r="A38" s="6" t="s">
        <v>35</v>
      </c>
      <c r="B38" s="26">
        <v>2</v>
      </c>
      <c r="C38" s="23">
        <v>2</v>
      </c>
      <c r="D38" s="46">
        <f t="shared" si="1"/>
        <v>1</v>
      </c>
      <c r="E38" s="35" t="s">
        <v>160</v>
      </c>
      <c r="F38" s="33">
        <v>2</v>
      </c>
      <c r="G38" s="11">
        <v>2</v>
      </c>
      <c r="H38" s="12">
        <f t="shared" si="3"/>
        <v>1</v>
      </c>
      <c r="I38" s="50" t="s">
        <v>161</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60.75"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84.75" thickBot="1" x14ac:dyDescent="0.3">
      <c r="A42" s="6" t="s">
        <v>39</v>
      </c>
      <c r="B42" s="26">
        <v>2</v>
      </c>
      <c r="C42" s="23">
        <v>2</v>
      </c>
      <c r="D42" s="46">
        <f t="shared" si="1"/>
        <v>1</v>
      </c>
      <c r="E42" s="35" t="s">
        <v>163</v>
      </c>
      <c r="F42" s="33">
        <v>2</v>
      </c>
      <c r="G42" s="11">
        <v>2</v>
      </c>
      <c r="H42" s="12">
        <f t="shared" si="3"/>
        <v>1</v>
      </c>
      <c r="I42" s="35"/>
    </row>
    <row r="43" spans="1:9" ht="48.75"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4</v>
      </c>
      <c r="D50" s="44">
        <f t="shared" si="1"/>
        <v>1</v>
      </c>
      <c r="E50" s="36"/>
      <c r="F50" s="36">
        <f t="shared" ref="F50:G50" si="12">F51+F52</f>
        <v>4</v>
      </c>
      <c r="G50" s="36">
        <f t="shared" si="12"/>
        <v>4</v>
      </c>
      <c r="H50" s="18">
        <f t="shared" si="3"/>
        <v>1</v>
      </c>
      <c r="I50" s="31"/>
    </row>
    <row r="51" spans="1:9" ht="96.75" thickBot="1" x14ac:dyDescent="0.3">
      <c r="A51" s="6" t="s">
        <v>47</v>
      </c>
      <c r="B51" s="26">
        <v>2</v>
      </c>
      <c r="C51" s="23">
        <v>2</v>
      </c>
      <c r="D51" s="46">
        <f t="shared" si="1"/>
        <v>1</v>
      </c>
      <c r="E51" s="35" t="s">
        <v>165</v>
      </c>
      <c r="F51" s="33">
        <v>2</v>
      </c>
      <c r="G51" s="11">
        <v>2</v>
      </c>
      <c r="H51" s="12">
        <f t="shared" si="3"/>
        <v>1</v>
      </c>
      <c r="I51" s="49" t="s">
        <v>166</v>
      </c>
    </row>
    <row r="52" spans="1:9" ht="165.75" customHeight="1" thickBot="1" x14ac:dyDescent="0.3">
      <c r="A52" s="6" t="s">
        <v>48</v>
      </c>
      <c r="B52" s="26">
        <v>2</v>
      </c>
      <c r="C52" s="23">
        <v>2</v>
      </c>
      <c r="D52" s="46">
        <f t="shared" si="1"/>
        <v>1</v>
      </c>
      <c r="E52" s="35" t="s">
        <v>168</v>
      </c>
      <c r="F52" s="33">
        <v>2</v>
      </c>
      <c r="G52" s="11">
        <v>2</v>
      </c>
      <c r="H52" s="12">
        <f t="shared" si="3"/>
        <v>1</v>
      </c>
      <c r="I52" s="35"/>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84.75" thickBot="1" x14ac:dyDescent="0.3">
      <c r="A54" s="6" t="s">
        <v>50</v>
      </c>
      <c r="B54" s="26">
        <v>2</v>
      </c>
      <c r="C54" s="23">
        <v>2</v>
      </c>
      <c r="D54" s="46">
        <f t="shared" si="1"/>
        <v>1</v>
      </c>
      <c r="E54" s="35" t="s">
        <v>169</v>
      </c>
      <c r="F54" s="33">
        <v>2</v>
      </c>
      <c r="G54" s="11">
        <v>2</v>
      </c>
      <c r="H54" s="12">
        <f t="shared" si="3"/>
        <v>1</v>
      </c>
      <c r="I54" s="35"/>
    </row>
    <row r="55" spans="1:9" ht="108.75" thickBot="1" x14ac:dyDescent="0.3">
      <c r="A55" s="6" t="s">
        <v>51</v>
      </c>
      <c r="B55" s="26">
        <v>2</v>
      </c>
      <c r="C55" s="23">
        <v>2</v>
      </c>
      <c r="D55" s="46">
        <f t="shared" si="1"/>
        <v>1</v>
      </c>
      <c r="E55" s="35" t="s">
        <v>170</v>
      </c>
      <c r="F55" s="33">
        <v>2</v>
      </c>
      <c r="G55" s="11">
        <v>2</v>
      </c>
      <c r="H55" s="12">
        <f t="shared" si="3"/>
        <v>1</v>
      </c>
      <c r="I55" s="35"/>
    </row>
    <row r="56" spans="1:9" ht="120.75" thickBot="1" x14ac:dyDescent="0.3">
      <c r="A56" s="6" t="s">
        <v>52</v>
      </c>
      <c r="B56" s="26">
        <v>2</v>
      </c>
      <c r="C56" s="23">
        <v>2</v>
      </c>
      <c r="D56" s="46">
        <f t="shared" si="1"/>
        <v>1</v>
      </c>
      <c r="E56" s="35" t="s">
        <v>171</v>
      </c>
      <c r="F56" s="33">
        <v>2</v>
      </c>
      <c r="G56" s="11">
        <v>2</v>
      </c>
      <c r="H56" s="12">
        <f t="shared" si="3"/>
        <v>1</v>
      </c>
      <c r="I56" s="35"/>
    </row>
    <row r="57" spans="1:9" ht="108.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4</v>
      </c>
      <c r="D58" s="44">
        <f t="shared" si="1"/>
        <v>1</v>
      </c>
      <c r="E58" s="36"/>
      <c r="F58" s="36">
        <f t="shared" ref="F58:G58" si="14">F59+F60</f>
        <v>4</v>
      </c>
      <c r="G58" s="36">
        <f t="shared" si="14"/>
        <v>4</v>
      </c>
      <c r="H58" s="18">
        <f t="shared" si="3"/>
        <v>1</v>
      </c>
      <c r="I58" s="17"/>
    </row>
    <row r="59" spans="1:9" ht="96.75" thickBot="1" x14ac:dyDescent="0.3">
      <c r="A59" s="6" t="s">
        <v>55</v>
      </c>
      <c r="B59" s="26">
        <v>2</v>
      </c>
      <c r="C59" s="23">
        <v>2</v>
      </c>
      <c r="D59" s="46">
        <f t="shared" si="1"/>
        <v>1</v>
      </c>
      <c r="E59" s="35" t="s">
        <v>91</v>
      </c>
      <c r="F59" s="33">
        <v>2</v>
      </c>
      <c r="G59" s="11">
        <v>2</v>
      </c>
      <c r="H59" s="12">
        <f t="shared" si="3"/>
        <v>1</v>
      </c>
      <c r="I59" s="35"/>
    </row>
    <row r="60" spans="1:9" ht="72.75" thickBot="1" x14ac:dyDescent="0.3">
      <c r="A60" s="6" t="s">
        <v>56</v>
      </c>
      <c r="B60" s="26">
        <v>2</v>
      </c>
      <c r="C60" s="23">
        <v>2</v>
      </c>
      <c r="D60" s="46">
        <f t="shared" si="1"/>
        <v>1</v>
      </c>
      <c r="E60" s="35" t="s">
        <v>92</v>
      </c>
      <c r="F60" s="33">
        <v>2</v>
      </c>
      <c r="G60" s="11">
        <v>2</v>
      </c>
      <c r="H60" s="12">
        <f t="shared" si="3"/>
        <v>1</v>
      </c>
      <c r="I60" s="49" t="s">
        <v>102</v>
      </c>
    </row>
    <row r="61" spans="1:9" ht="16.5" thickBot="1" x14ac:dyDescent="0.3">
      <c r="A61" s="20" t="s">
        <v>57</v>
      </c>
      <c r="B61" s="17">
        <v>4</v>
      </c>
      <c r="C61" s="36">
        <f>C62+C63</f>
        <v>2</v>
      </c>
      <c r="D61" s="44">
        <f t="shared" si="1"/>
        <v>0.5</v>
      </c>
      <c r="E61" s="36"/>
      <c r="F61" s="36">
        <f t="shared" ref="F61:G61" si="15">F62+F63</f>
        <v>2</v>
      </c>
      <c r="G61" s="36">
        <f t="shared" si="15"/>
        <v>2</v>
      </c>
      <c r="H61" s="18">
        <f t="shared" si="3"/>
        <v>0.5</v>
      </c>
      <c r="I61" s="17"/>
    </row>
    <row r="62" spans="1:9" ht="102" customHeight="1" thickBot="1" x14ac:dyDescent="0.3">
      <c r="A62" s="37" t="s">
        <v>58</v>
      </c>
      <c r="B62" s="26">
        <v>2</v>
      </c>
      <c r="C62" s="23">
        <v>2</v>
      </c>
      <c r="D62" s="46">
        <f t="shared" si="1"/>
        <v>1</v>
      </c>
      <c r="E62" s="35" t="s">
        <v>93</v>
      </c>
      <c r="F62" s="33">
        <v>2</v>
      </c>
      <c r="G62" s="11">
        <v>2</v>
      </c>
      <c r="H62" s="12">
        <f t="shared" si="3"/>
        <v>1</v>
      </c>
      <c r="I62" s="35"/>
    </row>
    <row r="63" spans="1:9" ht="120.75" thickBot="1" x14ac:dyDescent="0.3">
      <c r="A63" s="38" t="s">
        <v>59</v>
      </c>
      <c r="B63" s="26">
        <v>2</v>
      </c>
      <c r="C63" s="23"/>
      <c r="D63" s="46">
        <f t="shared" si="1"/>
        <v>0</v>
      </c>
      <c r="E63" s="35" t="s">
        <v>94</v>
      </c>
      <c r="F63" s="33">
        <v>0</v>
      </c>
      <c r="G63" s="11">
        <v>0</v>
      </c>
      <c r="H63" s="12">
        <f t="shared" si="3"/>
        <v>0</v>
      </c>
      <c r="I63" s="49" t="s">
        <v>99</v>
      </c>
    </row>
    <row r="64" spans="1:9" ht="32.25" thickBot="1" x14ac:dyDescent="0.3">
      <c r="A64" s="21" t="s">
        <v>60</v>
      </c>
      <c r="B64" s="14">
        <v>16</v>
      </c>
      <c r="C64" s="14">
        <f>C65+C70+C73</f>
        <v>10</v>
      </c>
      <c r="D64" s="15">
        <f t="shared" si="1"/>
        <v>0.625</v>
      </c>
      <c r="E64" s="14"/>
      <c r="F64" s="14">
        <f t="shared" ref="F64:G64" si="16">F65+F70+F73</f>
        <v>10</v>
      </c>
      <c r="G64" s="14">
        <f t="shared" si="16"/>
        <v>10</v>
      </c>
      <c r="H64" s="15">
        <f t="shared" si="3"/>
        <v>0.625</v>
      </c>
      <c r="I64" s="24"/>
    </row>
    <row r="65" spans="1:9" ht="32.25" thickBot="1" x14ac:dyDescent="0.3">
      <c r="A65" s="20" t="s">
        <v>61</v>
      </c>
      <c r="B65" s="17">
        <v>8</v>
      </c>
      <c r="C65" s="36">
        <f>SUM(C66:C69)</f>
        <v>6</v>
      </c>
      <c r="D65" s="44">
        <f t="shared" si="1"/>
        <v>0.75</v>
      </c>
      <c r="E65" s="36"/>
      <c r="F65" s="36">
        <f t="shared" ref="F65:G65" si="17">SUM(F66:F69)</f>
        <v>6</v>
      </c>
      <c r="G65" s="36">
        <f t="shared" si="17"/>
        <v>6</v>
      </c>
      <c r="H65" s="18">
        <f t="shared" si="3"/>
        <v>0.75</v>
      </c>
      <c r="I65" s="17"/>
    </row>
    <row r="66" spans="1:9" ht="150.75" customHeight="1" thickBot="1" x14ac:dyDescent="0.3">
      <c r="A66" s="8" t="s">
        <v>62</v>
      </c>
      <c r="B66" s="26">
        <v>2</v>
      </c>
      <c r="C66" s="23">
        <v>2</v>
      </c>
      <c r="D66" s="46">
        <f t="shared" si="1"/>
        <v>1</v>
      </c>
      <c r="E66" s="35" t="s">
        <v>95</v>
      </c>
      <c r="F66" s="33">
        <v>2</v>
      </c>
      <c r="G66" s="11">
        <v>2</v>
      </c>
      <c r="H66" s="12">
        <f t="shared" si="3"/>
        <v>1</v>
      </c>
      <c r="I66" s="49" t="s">
        <v>250</v>
      </c>
    </row>
    <row r="67" spans="1:9" ht="90.75" customHeight="1" thickBot="1" x14ac:dyDescent="0.3">
      <c r="A67" s="8" t="s">
        <v>63</v>
      </c>
      <c r="B67" s="26">
        <v>2</v>
      </c>
      <c r="C67" s="23"/>
      <c r="D67" s="46">
        <f t="shared" si="1"/>
        <v>0</v>
      </c>
      <c r="E67" s="35" t="s">
        <v>173</v>
      </c>
      <c r="F67" s="33">
        <v>0</v>
      </c>
      <c r="G67" s="11">
        <v>0</v>
      </c>
      <c r="H67" s="12">
        <f t="shared" si="3"/>
        <v>0</v>
      </c>
      <c r="I67" s="35"/>
    </row>
    <row r="68" spans="1:9" ht="120.75" thickBot="1" x14ac:dyDescent="0.3">
      <c r="A68" s="8" t="s">
        <v>64</v>
      </c>
      <c r="B68" s="26">
        <v>2</v>
      </c>
      <c r="C68" s="23">
        <v>2</v>
      </c>
      <c r="D68" s="46">
        <f t="shared" si="1"/>
        <v>1</v>
      </c>
      <c r="E68" s="35" t="s">
        <v>175</v>
      </c>
      <c r="F68" s="33">
        <v>2</v>
      </c>
      <c r="G68" s="11">
        <v>2</v>
      </c>
      <c r="H68" s="12">
        <f t="shared" si="3"/>
        <v>1</v>
      </c>
      <c r="I68" s="49" t="s">
        <v>251</v>
      </c>
    </row>
    <row r="69" spans="1:9" ht="108.75" thickBot="1" x14ac:dyDescent="0.3">
      <c r="A69" s="8" t="s">
        <v>65</v>
      </c>
      <c r="B69" s="26">
        <v>2</v>
      </c>
      <c r="C69" s="23">
        <v>2</v>
      </c>
      <c r="D69" s="46">
        <f t="shared" si="1"/>
        <v>1</v>
      </c>
      <c r="E69" s="35" t="s">
        <v>176</v>
      </c>
      <c r="F69" s="33">
        <v>2</v>
      </c>
      <c r="G69" s="11">
        <v>2</v>
      </c>
      <c r="H69" s="12">
        <f t="shared" si="3"/>
        <v>1</v>
      </c>
      <c r="I69" s="49" t="s">
        <v>252</v>
      </c>
    </row>
    <row r="70" spans="1:9"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9" ht="48.75" thickBot="1" x14ac:dyDescent="0.3">
      <c r="A71" s="8" t="s">
        <v>67</v>
      </c>
      <c r="B71" s="26">
        <v>2</v>
      </c>
      <c r="C71" s="23">
        <v>2</v>
      </c>
      <c r="D71" s="46">
        <f t="shared" si="1"/>
        <v>1</v>
      </c>
      <c r="E71" s="35" t="s">
        <v>178</v>
      </c>
      <c r="F71" s="33">
        <v>2</v>
      </c>
      <c r="G71" s="11">
        <v>2</v>
      </c>
      <c r="H71" s="12">
        <f t="shared" si="3"/>
        <v>1</v>
      </c>
      <c r="I71" s="49" t="s">
        <v>253</v>
      </c>
    </row>
    <row r="72" spans="1:9" ht="36.75" thickBot="1" x14ac:dyDescent="0.3">
      <c r="A72" s="8" t="s">
        <v>68</v>
      </c>
      <c r="B72" s="26">
        <v>2</v>
      </c>
      <c r="C72" s="23"/>
      <c r="D72" s="46">
        <f t="shared" si="1"/>
        <v>0</v>
      </c>
      <c r="E72" s="35" t="s">
        <v>180</v>
      </c>
      <c r="F72" s="33">
        <v>0</v>
      </c>
      <c r="G72" s="11">
        <v>0</v>
      </c>
      <c r="H72" s="12">
        <f t="shared" si="3"/>
        <v>0</v>
      </c>
      <c r="I72" s="35"/>
    </row>
    <row r="73" spans="1:9" ht="16.5" thickBot="1" x14ac:dyDescent="0.3">
      <c r="A73" s="20" t="s">
        <v>69</v>
      </c>
      <c r="B73" s="17">
        <v>4</v>
      </c>
      <c r="C73" s="36">
        <f>C74+C75</f>
        <v>2</v>
      </c>
      <c r="D73" s="44">
        <f t="shared" si="1"/>
        <v>0.5</v>
      </c>
      <c r="E73" s="36"/>
      <c r="F73" s="36">
        <f t="shared" ref="F73:G73" si="19">F74+F75</f>
        <v>2</v>
      </c>
      <c r="G73" s="36">
        <f t="shared" si="19"/>
        <v>2</v>
      </c>
      <c r="H73" s="18">
        <f t="shared" si="3"/>
        <v>0.5</v>
      </c>
      <c r="I73" s="17"/>
    </row>
    <row r="74" spans="1:9" ht="48.75" thickBot="1" x14ac:dyDescent="0.3">
      <c r="A74" s="8" t="s">
        <v>70</v>
      </c>
      <c r="B74" s="26">
        <v>2</v>
      </c>
      <c r="C74" s="23">
        <v>2</v>
      </c>
      <c r="D74" s="46">
        <f t="shared" si="1"/>
        <v>1</v>
      </c>
      <c r="E74" s="35" t="s">
        <v>181</v>
      </c>
      <c r="F74" s="33">
        <v>2</v>
      </c>
      <c r="G74" s="11">
        <v>2</v>
      </c>
      <c r="H74" s="12">
        <f t="shared" si="3"/>
        <v>1</v>
      </c>
      <c r="I74" s="49" t="s">
        <v>254</v>
      </c>
    </row>
    <row r="75" spans="1:9" ht="48" customHeight="1" thickBot="1" x14ac:dyDescent="0.3">
      <c r="A75" s="37" t="s">
        <v>71</v>
      </c>
      <c r="B75" s="26">
        <v>2</v>
      </c>
      <c r="C75" s="23"/>
      <c r="D75" s="46">
        <f t="shared" si="1"/>
        <v>0</v>
      </c>
      <c r="E75" s="35" t="s">
        <v>182</v>
      </c>
      <c r="F75" s="33">
        <v>0</v>
      </c>
      <c r="G75" s="11">
        <v>0</v>
      </c>
      <c r="H75" s="12">
        <f t="shared" si="3"/>
        <v>0</v>
      </c>
      <c r="I75" s="35"/>
    </row>
    <row r="76" spans="1:9" ht="16.5" thickBot="1" x14ac:dyDescent="0.3">
      <c r="A76" s="9" t="s">
        <v>72</v>
      </c>
      <c r="B76" s="25">
        <v>88</v>
      </c>
      <c r="C76" s="10">
        <f>C14+C28+C64</f>
        <v>76</v>
      </c>
      <c r="D76" s="44">
        <f t="shared" si="1"/>
        <v>0.86363636363636365</v>
      </c>
      <c r="E76" s="10"/>
      <c r="F76" s="10">
        <f t="shared" ref="F76:G76" si="20">F14+F28+F64</f>
        <v>76</v>
      </c>
      <c r="G76" s="10">
        <f t="shared" si="20"/>
        <v>76</v>
      </c>
      <c r="H76" s="32">
        <f t="shared" si="3"/>
        <v>0.86363636363636365</v>
      </c>
      <c r="I76" s="3"/>
    </row>
    <row r="77" spans="1:9" ht="16.5" thickBot="1" x14ac:dyDescent="0.3">
      <c r="A77" s="9" t="s">
        <v>73</v>
      </c>
      <c r="B77" s="25">
        <v>100</v>
      </c>
      <c r="C77" s="10">
        <f>ROUND((C76/$B$76)*100,0)</f>
        <v>86</v>
      </c>
      <c r="D77" s="44">
        <f t="shared" si="1"/>
        <v>0.86</v>
      </c>
      <c r="E77" s="10"/>
      <c r="F77" s="10">
        <f t="shared" ref="F77:G77" si="21">ROUND((F76/$B$76)*100,0)</f>
        <v>86</v>
      </c>
      <c r="G77" s="10">
        <f t="shared" si="21"/>
        <v>86</v>
      </c>
      <c r="H77" s="32">
        <f t="shared" si="3"/>
        <v>0.86</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69" zoomScale="90" zoomScaleNormal="90" workbookViewId="0">
      <selection activeCell="H75" sqref="H75:H77"/>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7" t="s">
        <v>255</v>
      </c>
    </row>
    <row r="8" spans="1:11" ht="20.100000000000001" customHeight="1" x14ac:dyDescent="0.25">
      <c r="A8" s="40" t="s">
        <v>133</v>
      </c>
      <c r="D8" s="48" t="s">
        <v>134</v>
      </c>
    </row>
    <row r="9" spans="1:11" ht="21.4" customHeight="1" x14ac:dyDescent="0.25">
      <c r="A9" s="40" t="s">
        <v>135</v>
      </c>
      <c r="D9" s="48" t="s">
        <v>136</v>
      </c>
    </row>
    <row r="10" spans="1:11" ht="20.100000000000001" customHeight="1" x14ac:dyDescent="0.25">
      <c r="A10" s="40" t="s">
        <v>137</v>
      </c>
      <c r="H10" s="39" t="s">
        <v>138</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f>G14/B14</f>
        <v>0.9</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f t="shared" ref="H15:H77" si="3">G15/B15</f>
        <v>0.83333333333333337</v>
      </c>
      <c r="I15" s="17"/>
      <c r="K15" s="43"/>
    </row>
    <row r="16" spans="1:11" ht="112.5" thickBot="1" x14ac:dyDescent="0.3">
      <c r="A16" s="4" t="s">
        <v>13</v>
      </c>
      <c r="B16" s="26">
        <v>2</v>
      </c>
      <c r="C16" s="23">
        <v>2</v>
      </c>
      <c r="D16" s="46">
        <f t="shared" si="1"/>
        <v>1</v>
      </c>
      <c r="E16" s="35" t="s">
        <v>256</v>
      </c>
      <c r="F16" s="33">
        <v>2</v>
      </c>
      <c r="G16" s="11">
        <v>2</v>
      </c>
      <c r="H16" s="12">
        <f t="shared" si="3"/>
        <v>1</v>
      </c>
      <c r="I16" s="35"/>
    </row>
    <row r="17" spans="1:9" ht="48.75" thickBot="1" x14ac:dyDescent="0.3">
      <c r="A17" s="6" t="s">
        <v>14</v>
      </c>
      <c r="B17" s="26">
        <v>2</v>
      </c>
      <c r="C17" s="23">
        <v>2</v>
      </c>
      <c r="D17" s="46">
        <f t="shared" si="1"/>
        <v>1</v>
      </c>
      <c r="E17" s="35" t="s">
        <v>257</v>
      </c>
      <c r="F17" s="33">
        <v>2</v>
      </c>
      <c r="G17" s="11">
        <v>2</v>
      </c>
      <c r="H17" s="12">
        <f t="shared" si="3"/>
        <v>1</v>
      </c>
      <c r="I17" s="35"/>
    </row>
    <row r="18" spans="1:9" ht="36.75" thickBot="1" x14ac:dyDescent="0.3">
      <c r="A18" s="6" t="s">
        <v>15</v>
      </c>
      <c r="B18" s="26">
        <v>2</v>
      </c>
      <c r="C18" s="23">
        <v>2</v>
      </c>
      <c r="D18" s="46">
        <f t="shared" si="1"/>
        <v>1</v>
      </c>
      <c r="E18" s="35" t="s">
        <v>258</v>
      </c>
      <c r="F18" s="33">
        <v>2</v>
      </c>
      <c r="G18" s="11">
        <v>2</v>
      </c>
      <c r="H18" s="12">
        <f t="shared" si="3"/>
        <v>1</v>
      </c>
      <c r="I18" s="35"/>
    </row>
    <row r="19" spans="1:9" ht="135" customHeight="1" thickBot="1" x14ac:dyDescent="0.3">
      <c r="A19" s="6" t="s">
        <v>16</v>
      </c>
      <c r="B19" s="26">
        <v>2</v>
      </c>
      <c r="C19" s="23">
        <v>2</v>
      </c>
      <c r="D19" s="46">
        <f t="shared" si="1"/>
        <v>1</v>
      </c>
      <c r="E19" s="35" t="s">
        <v>141</v>
      </c>
      <c r="F19" s="33">
        <v>2</v>
      </c>
      <c r="G19" s="11">
        <v>2</v>
      </c>
      <c r="H19" s="12">
        <f t="shared" si="3"/>
        <v>1</v>
      </c>
      <c r="I19" s="35"/>
    </row>
    <row r="20" spans="1:9" ht="87.75" customHeight="1" thickBot="1" x14ac:dyDescent="0.3">
      <c r="A20" s="6" t="s">
        <v>17</v>
      </c>
      <c r="B20" s="26">
        <v>2</v>
      </c>
      <c r="C20" s="23">
        <v>2</v>
      </c>
      <c r="D20" s="46">
        <f t="shared" si="1"/>
        <v>1</v>
      </c>
      <c r="E20" s="35" t="s">
        <v>142</v>
      </c>
      <c r="F20" s="33">
        <v>2</v>
      </c>
      <c r="G20" s="11">
        <v>2</v>
      </c>
      <c r="H20" s="12">
        <f t="shared" si="3"/>
        <v>1</v>
      </c>
      <c r="I20" s="35"/>
    </row>
    <row r="21" spans="1:9" ht="108.75" customHeight="1"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4</v>
      </c>
      <c r="D22" s="44">
        <f t="shared" si="1"/>
        <v>1</v>
      </c>
      <c r="E22" s="36"/>
      <c r="F22" s="36">
        <f t="shared" ref="F22:G22" si="4">F23+F24</f>
        <v>4</v>
      </c>
      <c r="G22" s="36">
        <f t="shared" si="4"/>
        <v>4</v>
      </c>
      <c r="H22" s="18">
        <f t="shared" si="3"/>
        <v>1</v>
      </c>
      <c r="I22" s="28"/>
    </row>
    <row r="23" spans="1:9" ht="180.75" thickBot="1" x14ac:dyDescent="0.3">
      <c r="A23" s="6" t="s">
        <v>20</v>
      </c>
      <c r="B23" s="27">
        <v>2</v>
      </c>
      <c r="C23" s="23">
        <v>2</v>
      </c>
      <c r="D23" s="46">
        <f t="shared" si="1"/>
        <v>1</v>
      </c>
      <c r="E23" s="35" t="s">
        <v>259</v>
      </c>
      <c r="F23" s="33">
        <v>2</v>
      </c>
      <c r="G23" s="11">
        <v>2</v>
      </c>
      <c r="H23" s="12">
        <f t="shared" si="3"/>
        <v>1</v>
      </c>
      <c r="I23" s="35"/>
    </row>
    <row r="24" spans="1:9" ht="84.75" thickBot="1" x14ac:dyDescent="0.3">
      <c r="A24" s="4" t="s">
        <v>21</v>
      </c>
      <c r="B24" s="26">
        <v>2</v>
      </c>
      <c r="C24" s="23">
        <v>2</v>
      </c>
      <c r="D24" s="46">
        <f t="shared" si="1"/>
        <v>1</v>
      </c>
      <c r="E24" s="35" t="s">
        <v>260</v>
      </c>
      <c r="F24" s="33">
        <v>2</v>
      </c>
      <c r="G24" s="11">
        <v>2</v>
      </c>
      <c r="H24" s="12">
        <f t="shared" si="3"/>
        <v>1</v>
      </c>
      <c r="I24" s="35"/>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9" customHeight="1" thickBot="1" x14ac:dyDescent="0.3">
      <c r="A26" s="6" t="s">
        <v>23</v>
      </c>
      <c r="B26" s="26">
        <v>2</v>
      </c>
      <c r="C26" s="23">
        <v>2</v>
      </c>
      <c r="D26" s="46">
        <f t="shared" si="1"/>
        <v>1</v>
      </c>
      <c r="E26" s="35" t="s">
        <v>261</v>
      </c>
      <c r="F26" s="33">
        <v>2</v>
      </c>
      <c r="G26" s="11">
        <v>2</v>
      </c>
      <c r="H26" s="12">
        <f t="shared" si="3"/>
        <v>1</v>
      </c>
      <c r="I26" s="35"/>
    </row>
    <row r="27" spans="1:9" ht="104.25" customHeight="1" thickBot="1" x14ac:dyDescent="0.3">
      <c r="A27" s="4" t="s">
        <v>24</v>
      </c>
      <c r="B27" s="26">
        <v>2</v>
      </c>
      <c r="C27" s="23">
        <v>2</v>
      </c>
      <c r="D27" s="46">
        <f t="shared" si="1"/>
        <v>1</v>
      </c>
      <c r="E27" s="35" t="s">
        <v>262</v>
      </c>
      <c r="F27" s="33">
        <v>2</v>
      </c>
      <c r="G27" s="11">
        <v>2</v>
      </c>
      <c r="H27" s="12">
        <f t="shared" si="3"/>
        <v>1</v>
      </c>
      <c r="I27" s="35"/>
    </row>
    <row r="28" spans="1:9" ht="16.5" thickBot="1" x14ac:dyDescent="0.3">
      <c r="A28" s="13" t="s">
        <v>25</v>
      </c>
      <c r="B28" s="14">
        <v>52</v>
      </c>
      <c r="C28" s="42">
        <f>C29+C32+C39+C44+C47+C50+C53+C58+C61</f>
        <v>46</v>
      </c>
      <c r="D28" s="15">
        <f t="shared" si="1"/>
        <v>0.88461538461538458</v>
      </c>
      <c r="E28" s="42"/>
      <c r="F28" s="42">
        <f t="shared" ref="F28" si="6">F29+F32+F39+F44+F47+F50+F53+F58+F61</f>
        <v>46</v>
      </c>
      <c r="G28" s="42">
        <f>G29+G32+G39+G44+G47+G50+G53+G58+G61</f>
        <v>46</v>
      </c>
      <c r="H28" s="15">
        <f t="shared" si="3"/>
        <v>0.88461538461538458</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263</v>
      </c>
      <c r="F30" s="33">
        <v>2</v>
      </c>
      <c r="G30" s="11">
        <v>2</v>
      </c>
      <c r="H30" s="12">
        <f t="shared" si="3"/>
        <v>1</v>
      </c>
      <c r="I30" s="35"/>
    </row>
    <row r="31" spans="1:9" ht="49.5" customHeight="1" thickBot="1" x14ac:dyDescent="0.3">
      <c r="A31" s="6" t="s">
        <v>28</v>
      </c>
      <c r="B31" s="26">
        <v>2</v>
      </c>
      <c r="C31" s="23">
        <v>2</v>
      </c>
      <c r="D31" s="46">
        <f t="shared" si="1"/>
        <v>1</v>
      </c>
      <c r="E31" s="35" t="s">
        <v>196</v>
      </c>
      <c r="F31" s="33">
        <v>2</v>
      </c>
      <c r="G31" s="11">
        <v>2</v>
      </c>
      <c r="H31" s="12">
        <f t="shared" si="3"/>
        <v>1</v>
      </c>
      <c r="I31" s="35"/>
    </row>
    <row r="32" spans="1:9" ht="32.25" thickBot="1" x14ac:dyDescent="0.3">
      <c r="A32" s="16" t="s">
        <v>29</v>
      </c>
      <c r="B32" s="17">
        <v>12</v>
      </c>
      <c r="C32" s="36">
        <f>SUM(C33:C38)</f>
        <v>10</v>
      </c>
      <c r="D32" s="44">
        <f t="shared" si="1"/>
        <v>0.83333333333333337</v>
      </c>
      <c r="E32" s="36"/>
      <c r="F32" s="36">
        <f t="shared" ref="F32:G32" si="8">SUM(F33:F38)</f>
        <v>10</v>
      </c>
      <c r="G32" s="36">
        <f t="shared" si="8"/>
        <v>10</v>
      </c>
      <c r="H32" s="18">
        <f t="shared" si="3"/>
        <v>0.83333333333333337</v>
      </c>
      <c r="I32" s="31"/>
    </row>
    <row r="33" spans="1:9" ht="48.75" customHeight="1" thickBot="1" x14ac:dyDescent="0.3">
      <c r="A33" s="7" t="s">
        <v>30</v>
      </c>
      <c r="B33" s="26">
        <v>2</v>
      </c>
      <c r="C33" s="23">
        <v>2</v>
      </c>
      <c r="D33" s="46">
        <f t="shared" si="1"/>
        <v>1</v>
      </c>
      <c r="E33" s="35" t="s">
        <v>197</v>
      </c>
      <c r="F33" s="33">
        <v>2</v>
      </c>
      <c r="G33" s="11">
        <v>2</v>
      </c>
      <c r="H33" s="12">
        <f t="shared" si="3"/>
        <v>1</v>
      </c>
      <c r="I33" s="35"/>
    </row>
    <row r="34" spans="1:9" ht="63.75" customHeight="1" thickBot="1" x14ac:dyDescent="0.3">
      <c r="A34" s="6" t="s">
        <v>31</v>
      </c>
      <c r="B34" s="26">
        <v>2</v>
      </c>
      <c r="C34" s="23">
        <v>2</v>
      </c>
      <c r="D34" s="46">
        <f t="shared" si="1"/>
        <v>1</v>
      </c>
      <c r="E34" s="35" t="s">
        <v>84</v>
      </c>
      <c r="F34" s="33">
        <v>2</v>
      </c>
      <c r="G34" s="11">
        <v>2</v>
      </c>
      <c r="H34" s="12">
        <f t="shared" si="3"/>
        <v>1</v>
      </c>
      <c r="I34" s="35"/>
    </row>
    <row r="35" spans="1:9" ht="54.75" customHeight="1"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35"/>
    </row>
    <row r="37" spans="1:9" ht="24.75" thickBot="1" x14ac:dyDescent="0.3">
      <c r="A37" s="6" t="s">
        <v>34</v>
      </c>
      <c r="B37" s="26">
        <v>2</v>
      </c>
      <c r="C37" s="23">
        <v>0</v>
      </c>
      <c r="D37" s="46">
        <f t="shared" si="1"/>
        <v>0</v>
      </c>
      <c r="E37" s="35"/>
      <c r="F37" s="33">
        <v>0</v>
      </c>
      <c r="G37" s="11">
        <v>0</v>
      </c>
      <c r="H37" s="12">
        <f t="shared" si="3"/>
        <v>0</v>
      </c>
      <c r="I37" s="35"/>
    </row>
    <row r="38" spans="1:9" ht="48.75" thickBot="1" x14ac:dyDescent="0.3">
      <c r="A38" s="6" t="s">
        <v>35</v>
      </c>
      <c r="B38" s="26">
        <v>2</v>
      </c>
      <c r="C38" s="23">
        <v>2</v>
      </c>
      <c r="D38" s="46">
        <f t="shared" si="1"/>
        <v>1</v>
      </c>
      <c r="E38" s="35" t="s">
        <v>264</v>
      </c>
      <c r="F38" s="33">
        <v>2</v>
      </c>
      <c r="G38" s="11">
        <v>2</v>
      </c>
      <c r="H38" s="12">
        <f t="shared" si="3"/>
        <v>1</v>
      </c>
      <c r="I38" s="35"/>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62.25" customHeight="1"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49.5" customHeight="1" thickBot="1" x14ac:dyDescent="0.3">
      <c r="A42" s="6" t="s">
        <v>39</v>
      </c>
      <c r="B42" s="26">
        <v>2</v>
      </c>
      <c r="C42" s="23">
        <v>2</v>
      </c>
      <c r="D42" s="46">
        <f t="shared" si="1"/>
        <v>1</v>
      </c>
      <c r="E42" s="35" t="s">
        <v>163</v>
      </c>
      <c r="F42" s="33">
        <v>2</v>
      </c>
      <c r="G42" s="11">
        <v>2</v>
      </c>
      <c r="H42" s="12">
        <f t="shared" si="3"/>
        <v>1</v>
      </c>
      <c r="I42" s="35"/>
    </row>
    <row r="43" spans="1:9" ht="44.25" customHeight="1"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2</v>
      </c>
      <c r="D50" s="44">
        <f t="shared" si="1"/>
        <v>0.5</v>
      </c>
      <c r="E50" s="36"/>
      <c r="F50" s="36">
        <f t="shared" ref="F50:G50" si="12">F51+F52</f>
        <v>2</v>
      </c>
      <c r="G50" s="36">
        <f t="shared" si="12"/>
        <v>2</v>
      </c>
      <c r="H50" s="18">
        <f t="shared" si="3"/>
        <v>0.5</v>
      </c>
      <c r="I50" s="31"/>
    </row>
    <row r="51" spans="1:9" ht="96.75" thickBot="1" x14ac:dyDescent="0.3">
      <c r="A51" s="6" t="s">
        <v>47</v>
      </c>
      <c r="B51" s="26">
        <v>2</v>
      </c>
      <c r="C51" s="23">
        <v>0</v>
      </c>
      <c r="D51" s="46">
        <f t="shared" si="1"/>
        <v>0</v>
      </c>
      <c r="E51" s="35" t="s">
        <v>165</v>
      </c>
      <c r="F51" s="33">
        <v>0</v>
      </c>
      <c r="G51" s="11">
        <v>0</v>
      </c>
      <c r="H51" s="12">
        <f t="shared" si="3"/>
        <v>0</v>
      </c>
      <c r="I51" s="35"/>
    </row>
    <row r="52" spans="1:9" ht="156.75" thickBot="1" x14ac:dyDescent="0.3">
      <c r="A52" s="6" t="s">
        <v>48</v>
      </c>
      <c r="B52" s="26">
        <v>2</v>
      </c>
      <c r="C52" s="23">
        <v>2</v>
      </c>
      <c r="D52" s="46">
        <f t="shared" si="1"/>
        <v>1</v>
      </c>
      <c r="E52" s="35" t="s">
        <v>168</v>
      </c>
      <c r="F52" s="33">
        <v>2</v>
      </c>
      <c r="G52" s="11">
        <v>2</v>
      </c>
      <c r="H52" s="12">
        <f t="shared" si="3"/>
        <v>1</v>
      </c>
      <c r="I52" s="35"/>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84.75" thickBot="1" x14ac:dyDescent="0.3">
      <c r="A54" s="6" t="s">
        <v>50</v>
      </c>
      <c r="B54" s="26">
        <v>2</v>
      </c>
      <c r="C54" s="23">
        <v>2</v>
      </c>
      <c r="D54" s="46">
        <f t="shared" si="1"/>
        <v>1</v>
      </c>
      <c r="E54" s="35" t="s">
        <v>169</v>
      </c>
      <c r="F54" s="33">
        <v>2</v>
      </c>
      <c r="G54" s="11">
        <v>2</v>
      </c>
      <c r="H54" s="12">
        <f t="shared" si="3"/>
        <v>1</v>
      </c>
      <c r="I54" s="35"/>
    </row>
    <row r="55" spans="1:9" ht="108.75" thickBot="1" x14ac:dyDescent="0.3">
      <c r="A55" s="6" t="s">
        <v>51</v>
      </c>
      <c r="B55" s="26">
        <v>2</v>
      </c>
      <c r="C55" s="23">
        <v>2</v>
      </c>
      <c r="D55" s="46">
        <f t="shared" si="1"/>
        <v>1</v>
      </c>
      <c r="E55" s="35" t="s">
        <v>170</v>
      </c>
      <c r="F55" s="33">
        <v>2</v>
      </c>
      <c r="G55" s="11">
        <v>2</v>
      </c>
      <c r="H55" s="12">
        <f t="shared" si="3"/>
        <v>1</v>
      </c>
      <c r="I55" s="35"/>
    </row>
    <row r="56" spans="1:9" ht="120.75" thickBot="1" x14ac:dyDescent="0.3">
      <c r="A56" s="6" t="s">
        <v>52</v>
      </c>
      <c r="B56" s="26">
        <v>2</v>
      </c>
      <c r="C56" s="23">
        <v>2</v>
      </c>
      <c r="D56" s="46">
        <f t="shared" si="1"/>
        <v>1</v>
      </c>
      <c r="E56" s="35" t="s">
        <v>171</v>
      </c>
      <c r="F56" s="33">
        <v>2</v>
      </c>
      <c r="G56" s="11">
        <v>2</v>
      </c>
      <c r="H56" s="12">
        <f t="shared" si="3"/>
        <v>1</v>
      </c>
      <c r="I56" s="35"/>
    </row>
    <row r="57" spans="1:9" ht="108.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2</v>
      </c>
      <c r="D58" s="44">
        <f t="shared" si="1"/>
        <v>0.5</v>
      </c>
      <c r="E58" s="36"/>
      <c r="F58" s="36">
        <f t="shared" ref="F58:G58" si="14">F59+F60</f>
        <v>2</v>
      </c>
      <c r="G58" s="36">
        <f t="shared" si="14"/>
        <v>2</v>
      </c>
      <c r="H58" s="18">
        <f t="shared" si="3"/>
        <v>0.5</v>
      </c>
      <c r="I58" s="17"/>
    </row>
    <row r="59" spans="1:9" ht="96.75" thickBot="1" x14ac:dyDescent="0.3">
      <c r="A59" s="6" t="s">
        <v>55</v>
      </c>
      <c r="B59" s="26">
        <v>2</v>
      </c>
      <c r="C59" s="23">
        <v>2</v>
      </c>
      <c r="D59" s="46">
        <f t="shared" si="1"/>
        <v>1</v>
      </c>
      <c r="E59" s="35" t="s">
        <v>91</v>
      </c>
      <c r="F59" s="33">
        <v>2</v>
      </c>
      <c r="G59" s="11">
        <v>2</v>
      </c>
      <c r="H59" s="12">
        <f t="shared" si="3"/>
        <v>1</v>
      </c>
      <c r="I59" s="35"/>
    </row>
    <row r="60" spans="1:9" ht="72.75" thickBot="1" x14ac:dyDescent="0.3">
      <c r="A60" s="6" t="s">
        <v>56</v>
      </c>
      <c r="B60" s="26">
        <v>2</v>
      </c>
      <c r="C60" s="23">
        <v>0</v>
      </c>
      <c r="D60" s="46">
        <f t="shared" si="1"/>
        <v>0</v>
      </c>
      <c r="E60" s="35" t="s">
        <v>92</v>
      </c>
      <c r="F60" s="33">
        <v>0</v>
      </c>
      <c r="G60" s="11">
        <v>0</v>
      </c>
      <c r="H60" s="12">
        <f t="shared" si="3"/>
        <v>0</v>
      </c>
      <c r="I60" s="35"/>
    </row>
    <row r="61" spans="1:9"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9" ht="84.75" thickBot="1" x14ac:dyDescent="0.3">
      <c r="A62" s="37" t="s">
        <v>58</v>
      </c>
      <c r="B62" s="26">
        <v>2</v>
      </c>
      <c r="C62" s="23">
        <v>2</v>
      </c>
      <c r="D62" s="46">
        <f t="shared" si="1"/>
        <v>1</v>
      </c>
      <c r="E62" s="35" t="s">
        <v>93</v>
      </c>
      <c r="F62" s="33">
        <v>2</v>
      </c>
      <c r="G62" s="11">
        <v>2</v>
      </c>
      <c r="H62" s="12">
        <f t="shared" si="3"/>
        <v>1</v>
      </c>
      <c r="I62" s="35"/>
    </row>
    <row r="63" spans="1:9" ht="72.75" thickBot="1" x14ac:dyDescent="0.3">
      <c r="A63" s="38" t="s">
        <v>59</v>
      </c>
      <c r="B63" s="26">
        <v>2</v>
      </c>
      <c r="C63" s="23">
        <v>2</v>
      </c>
      <c r="D63" s="46">
        <f t="shared" si="1"/>
        <v>1</v>
      </c>
      <c r="E63" s="35" t="s">
        <v>265</v>
      </c>
      <c r="F63" s="33">
        <v>2</v>
      </c>
      <c r="G63" s="11">
        <v>2</v>
      </c>
      <c r="H63" s="12">
        <f t="shared" si="3"/>
        <v>1</v>
      </c>
      <c r="I63" s="35"/>
    </row>
    <row r="64" spans="1:9" ht="32.25" thickBot="1" x14ac:dyDescent="0.3">
      <c r="A64" s="21" t="s">
        <v>60</v>
      </c>
      <c r="B64" s="14">
        <v>16</v>
      </c>
      <c r="C64" s="14">
        <f>C65+C70+C73</f>
        <v>10</v>
      </c>
      <c r="D64" s="15">
        <f t="shared" si="1"/>
        <v>0.625</v>
      </c>
      <c r="E64" s="14"/>
      <c r="F64" s="14">
        <f t="shared" ref="F64:G64" si="16">F65+F70+F73</f>
        <v>10</v>
      </c>
      <c r="G64" s="14">
        <f t="shared" si="16"/>
        <v>8</v>
      </c>
      <c r="H64" s="15">
        <f t="shared" si="3"/>
        <v>0.5</v>
      </c>
      <c r="I64" s="24"/>
    </row>
    <row r="65" spans="1:9" ht="32.25" thickBot="1" x14ac:dyDescent="0.3">
      <c r="A65" s="20" t="s">
        <v>61</v>
      </c>
      <c r="B65" s="17">
        <v>8</v>
      </c>
      <c r="C65" s="36">
        <f>SUM(C66:C69)</f>
        <v>6</v>
      </c>
      <c r="D65" s="44">
        <f t="shared" si="1"/>
        <v>0.75</v>
      </c>
      <c r="E65" s="36"/>
      <c r="F65" s="36">
        <f t="shared" ref="F65:G65" si="17">SUM(F66:F69)</f>
        <v>6</v>
      </c>
      <c r="G65" s="36">
        <f t="shared" si="17"/>
        <v>6</v>
      </c>
      <c r="H65" s="18">
        <f t="shared" si="3"/>
        <v>0.75</v>
      </c>
      <c r="I65" s="17"/>
    </row>
    <row r="66" spans="1:9" ht="68.25" customHeight="1" thickBot="1" x14ac:dyDescent="0.3">
      <c r="A66" s="8" t="s">
        <v>62</v>
      </c>
      <c r="B66" s="26">
        <v>2</v>
      </c>
      <c r="C66" s="23">
        <v>2</v>
      </c>
      <c r="D66" s="46">
        <f t="shared" si="1"/>
        <v>1</v>
      </c>
      <c r="E66" s="35" t="s">
        <v>103</v>
      </c>
      <c r="F66" s="33">
        <v>2</v>
      </c>
      <c r="G66" s="11">
        <v>2</v>
      </c>
      <c r="H66" s="12">
        <f t="shared" si="3"/>
        <v>1</v>
      </c>
      <c r="I66" s="35"/>
    </row>
    <row r="67" spans="1:9" ht="16.5" thickBot="1" x14ac:dyDescent="0.3">
      <c r="A67" s="8" t="s">
        <v>63</v>
      </c>
      <c r="B67" s="26">
        <v>2</v>
      </c>
      <c r="C67" s="23">
        <v>0</v>
      </c>
      <c r="D67" s="46">
        <f t="shared" si="1"/>
        <v>0</v>
      </c>
      <c r="E67" s="35"/>
      <c r="F67" s="33">
        <v>0</v>
      </c>
      <c r="G67" s="11">
        <v>0</v>
      </c>
      <c r="H67" s="12">
        <f t="shared" si="3"/>
        <v>0</v>
      </c>
      <c r="I67" s="35"/>
    </row>
    <row r="68" spans="1:9" ht="120.75" thickBot="1" x14ac:dyDescent="0.3">
      <c r="A68" s="8" t="s">
        <v>64</v>
      </c>
      <c r="B68" s="26">
        <v>2</v>
      </c>
      <c r="C68" s="23">
        <v>2</v>
      </c>
      <c r="D68" s="46">
        <f t="shared" si="1"/>
        <v>1</v>
      </c>
      <c r="E68" s="35" t="s">
        <v>175</v>
      </c>
      <c r="F68" s="33">
        <v>2</v>
      </c>
      <c r="G68" s="11">
        <v>2</v>
      </c>
      <c r="H68" s="12">
        <f t="shared" si="3"/>
        <v>1</v>
      </c>
      <c r="I68" s="35"/>
    </row>
    <row r="69" spans="1:9" ht="48.75" thickBot="1" x14ac:dyDescent="0.3">
      <c r="A69" s="8" t="s">
        <v>65</v>
      </c>
      <c r="B69" s="26">
        <v>2</v>
      </c>
      <c r="C69" s="23">
        <v>2</v>
      </c>
      <c r="D69" s="46">
        <f t="shared" si="1"/>
        <v>1</v>
      </c>
      <c r="E69" s="35" t="s">
        <v>266</v>
      </c>
      <c r="F69" s="33">
        <v>2</v>
      </c>
      <c r="G69" s="11">
        <v>2</v>
      </c>
      <c r="H69" s="12">
        <f t="shared" si="3"/>
        <v>1</v>
      </c>
      <c r="I69" s="35"/>
    </row>
    <row r="70" spans="1:9"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9" ht="48.75" thickBot="1" x14ac:dyDescent="0.3">
      <c r="A71" s="8" t="s">
        <v>67</v>
      </c>
      <c r="B71" s="26">
        <v>2</v>
      </c>
      <c r="C71" s="23">
        <v>2</v>
      </c>
      <c r="D71" s="46">
        <f t="shared" si="1"/>
        <v>1</v>
      </c>
      <c r="E71" s="35" t="s">
        <v>178</v>
      </c>
      <c r="F71" s="33">
        <v>2</v>
      </c>
      <c r="G71" s="11">
        <v>2</v>
      </c>
      <c r="H71" s="12">
        <f t="shared" si="3"/>
        <v>1</v>
      </c>
      <c r="I71" s="35"/>
    </row>
    <row r="72" spans="1:9" ht="24.75" thickBot="1" x14ac:dyDescent="0.3">
      <c r="A72" s="8" t="s">
        <v>68</v>
      </c>
      <c r="B72" s="26">
        <v>2</v>
      </c>
      <c r="C72" s="23">
        <v>0</v>
      </c>
      <c r="D72" s="46">
        <f t="shared" si="1"/>
        <v>0</v>
      </c>
      <c r="E72" s="35"/>
      <c r="F72" s="33">
        <v>0</v>
      </c>
      <c r="G72" s="11">
        <v>0</v>
      </c>
      <c r="H72" s="12">
        <f t="shared" si="3"/>
        <v>0</v>
      </c>
      <c r="I72" s="35"/>
    </row>
    <row r="73" spans="1:9" ht="16.5" thickBot="1" x14ac:dyDescent="0.3">
      <c r="A73" s="20" t="s">
        <v>69</v>
      </c>
      <c r="B73" s="17">
        <v>4</v>
      </c>
      <c r="C73" s="36">
        <f>C74+C75</f>
        <v>2</v>
      </c>
      <c r="D73" s="44">
        <f t="shared" si="1"/>
        <v>0.5</v>
      </c>
      <c r="E73" s="36"/>
      <c r="F73" s="36">
        <f t="shared" ref="F73" si="19">F74+F75</f>
        <v>2</v>
      </c>
      <c r="G73" s="17"/>
      <c r="H73" s="18">
        <f t="shared" si="3"/>
        <v>0</v>
      </c>
      <c r="I73" s="17"/>
    </row>
    <row r="74" spans="1:9" ht="36.75" thickBot="1" x14ac:dyDescent="0.3">
      <c r="A74" s="8" t="s">
        <v>70</v>
      </c>
      <c r="B74" s="26">
        <v>2</v>
      </c>
      <c r="C74" s="23">
        <v>2</v>
      </c>
      <c r="D74" s="46">
        <f t="shared" si="1"/>
        <v>1</v>
      </c>
      <c r="E74" s="35" t="s">
        <v>267</v>
      </c>
      <c r="F74" s="33">
        <v>2</v>
      </c>
      <c r="G74" s="11">
        <v>2</v>
      </c>
      <c r="H74" s="12">
        <f t="shared" si="3"/>
        <v>1</v>
      </c>
      <c r="I74" s="35"/>
    </row>
    <row r="75" spans="1:9" ht="24.75" thickBot="1" x14ac:dyDescent="0.3">
      <c r="A75" s="37" t="s">
        <v>71</v>
      </c>
      <c r="B75" s="26">
        <v>2</v>
      </c>
      <c r="C75" s="23">
        <v>0</v>
      </c>
      <c r="D75" s="46">
        <f t="shared" si="1"/>
        <v>0</v>
      </c>
      <c r="E75" s="35" t="s">
        <v>182</v>
      </c>
      <c r="F75" s="33">
        <v>0</v>
      </c>
      <c r="G75" s="11">
        <v>0</v>
      </c>
      <c r="H75" s="12">
        <f t="shared" si="3"/>
        <v>0</v>
      </c>
      <c r="I75" s="35"/>
    </row>
    <row r="76" spans="1:9" ht="16.5" thickBot="1" x14ac:dyDescent="0.3">
      <c r="A76" s="9" t="s">
        <v>72</v>
      </c>
      <c r="B76" s="25">
        <v>88</v>
      </c>
      <c r="C76" s="10">
        <f>C14+C28+C64</f>
        <v>74</v>
      </c>
      <c r="D76" s="44">
        <f t="shared" si="1"/>
        <v>0.84090909090909094</v>
      </c>
      <c r="E76" s="10"/>
      <c r="F76" s="10">
        <f t="shared" ref="F76:G76" si="20">F14+F28+F64</f>
        <v>74</v>
      </c>
      <c r="G76" s="10">
        <f t="shared" si="20"/>
        <v>72</v>
      </c>
      <c r="H76" s="32">
        <f t="shared" si="3"/>
        <v>0.81818181818181823</v>
      </c>
      <c r="I76" s="3"/>
    </row>
    <row r="77" spans="1:9" ht="16.5" thickBot="1" x14ac:dyDescent="0.3">
      <c r="A77" s="9" t="s">
        <v>73</v>
      </c>
      <c r="B77" s="25">
        <v>100</v>
      </c>
      <c r="C77" s="10">
        <f>ROUND((C76/$B$76)*100,0)</f>
        <v>84</v>
      </c>
      <c r="D77" s="44">
        <f t="shared" si="1"/>
        <v>0.84</v>
      </c>
      <c r="E77" s="10"/>
      <c r="F77" s="10">
        <f t="shared" ref="F77:G77" si="21">ROUND((F76/$B$76)*100,0)</f>
        <v>84</v>
      </c>
      <c r="G77" s="10">
        <f t="shared" si="21"/>
        <v>82</v>
      </c>
      <c r="H77" s="32">
        <f t="shared" si="3"/>
        <v>0.82</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0" zoomScale="90" zoomScaleNormal="90" workbookViewId="0">
      <selection activeCell="G78" sqref="G78:H78"/>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268</v>
      </c>
    </row>
    <row r="8" spans="1:11" ht="20.100000000000001" customHeight="1" x14ac:dyDescent="0.25">
      <c r="A8" s="40" t="s">
        <v>245</v>
      </c>
    </row>
    <row r="9" spans="1:11" ht="21.4" customHeight="1" x14ac:dyDescent="0.25">
      <c r="A9" s="40" t="s">
        <v>246</v>
      </c>
    </row>
    <row r="10" spans="1:11" ht="20.100000000000001" customHeight="1" x14ac:dyDescent="0.25">
      <c r="A10" s="40" t="s">
        <v>408</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18</v>
      </c>
      <c r="G14" s="42">
        <f t="shared" si="0"/>
        <v>18</v>
      </c>
      <c r="H14" s="15">
        <f>G14/B14</f>
        <v>0.9</v>
      </c>
      <c r="I14" s="24"/>
    </row>
    <row r="15" spans="1:11" ht="16.5" thickBot="1" x14ac:dyDescent="0.3">
      <c r="A15" s="16" t="s">
        <v>12</v>
      </c>
      <c r="B15" s="17">
        <v>12</v>
      </c>
      <c r="C15" s="36">
        <f>SUM(C16:C21)</f>
        <v>10</v>
      </c>
      <c r="D15" s="45">
        <f t="shared" ref="D15" si="1">C15/B15</f>
        <v>0.83333333333333337</v>
      </c>
      <c r="E15" s="36"/>
      <c r="F15" s="36">
        <f t="shared" ref="F15:G15" si="2">SUM(F16:F21)</f>
        <v>10</v>
      </c>
      <c r="G15" s="36">
        <f t="shared" si="2"/>
        <v>10</v>
      </c>
      <c r="H15" s="18">
        <f t="shared" ref="H15:H75" si="3">G15/B15</f>
        <v>0.83333333333333337</v>
      </c>
      <c r="I15" s="17"/>
      <c r="K15" s="43"/>
    </row>
    <row r="16" spans="1:11" ht="112.5" thickBot="1" x14ac:dyDescent="0.3">
      <c r="A16" s="4" t="s">
        <v>13</v>
      </c>
      <c r="B16" s="26">
        <v>2</v>
      </c>
      <c r="C16" s="23">
        <v>2</v>
      </c>
      <c r="D16" s="46">
        <f>C16/B16</f>
        <v>1</v>
      </c>
      <c r="E16" s="35" t="s">
        <v>106</v>
      </c>
      <c r="F16" s="23">
        <v>2</v>
      </c>
      <c r="G16" s="23">
        <v>2</v>
      </c>
      <c r="H16" s="12">
        <f t="shared" si="3"/>
        <v>1</v>
      </c>
      <c r="I16" s="35" t="s">
        <v>106</v>
      </c>
    </row>
    <row r="17" spans="1:9" ht="72.75" thickBot="1" x14ac:dyDescent="0.3">
      <c r="A17" s="6" t="s">
        <v>14</v>
      </c>
      <c r="B17" s="26">
        <v>2</v>
      </c>
      <c r="C17" s="23">
        <v>2</v>
      </c>
      <c r="D17" s="46">
        <f t="shared" ref="D17:D77" si="4">C17/B17</f>
        <v>1</v>
      </c>
      <c r="E17" s="35" t="s">
        <v>83</v>
      </c>
      <c r="F17" s="23">
        <v>2</v>
      </c>
      <c r="G17" s="23">
        <v>2</v>
      </c>
      <c r="H17" s="12">
        <f t="shared" si="3"/>
        <v>1</v>
      </c>
      <c r="I17" s="35" t="s">
        <v>98</v>
      </c>
    </row>
    <row r="18" spans="1:9" ht="36.75" thickBot="1" x14ac:dyDescent="0.3">
      <c r="A18" s="6" t="s">
        <v>15</v>
      </c>
      <c r="B18" s="26">
        <v>2</v>
      </c>
      <c r="C18" s="23">
        <v>2</v>
      </c>
      <c r="D18" s="46">
        <f t="shared" si="4"/>
        <v>1</v>
      </c>
      <c r="E18" s="35" t="s">
        <v>107</v>
      </c>
      <c r="F18" s="23">
        <v>2</v>
      </c>
      <c r="G18" s="23">
        <v>2</v>
      </c>
      <c r="H18" s="12">
        <f t="shared" si="3"/>
        <v>1</v>
      </c>
      <c r="I18" s="35" t="s">
        <v>108</v>
      </c>
    </row>
    <row r="19" spans="1:9" ht="60.75" thickBot="1" x14ac:dyDescent="0.3">
      <c r="A19" s="6" t="s">
        <v>16</v>
      </c>
      <c r="B19" s="26">
        <v>2</v>
      </c>
      <c r="C19" s="23">
        <v>2</v>
      </c>
      <c r="D19" s="46">
        <f t="shared" si="4"/>
        <v>1</v>
      </c>
      <c r="E19" s="35" t="s">
        <v>109</v>
      </c>
      <c r="F19" s="23">
        <v>2</v>
      </c>
      <c r="G19" s="23">
        <v>2</v>
      </c>
      <c r="H19" s="12">
        <f t="shared" si="3"/>
        <v>1</v>
      </c>
      <c r="I19" s="35" t="s">
        <v>109</v>
      </c>
    </row>
    <row r="20" spans="1:9" ht="60.75" thickBot="1" x14ac:dyDescent="0.3">
      <c r="A20" s="6" t="s">
        <v>17</v>
      </c>
      <c r="B20" s="26">
        <v>2</v>
      </c>
      <c r="C20" s="23">
        <v>2</v>
      </c>
      <c r="D20" s="46">
        <f t="shared" si="4"/>
        <v>1</v>
      </c>
      <c r="E20" s="35" t="s">
        <v>110</v>
      </c>
      <c r="F20" s="23">
        <v>2</v>
      </c>
      <c r="G20" s="23">
        <v>2</v>
      </c>
      <c r="H20" s="12">
        <f t="shared" si="3"/>
        <v>1</v>
      </c>
      <c r="I20" s="35" t="s">
        <v>110</v>
      </c>
    </row>
    <row r="21" spans="1:9" ht="24.75" thickBot="1" x14ac:dyDescent="0.3">
      <c r="A21" s="6" t="s">
        <v>18</v>
      </c>
      <c r="B21" s="26">
        <v>2</v>
      </c>
      <c r="C21" s="23">
        <v>0</v>
      </c>
      <c r="D21" s="46">
        <f t="shared" si="4"/>
        <v>0</v>
      </c>
      <c r="E21" s="35"/>
      <c r="F21" s="23">
        <v>0</v>
      </c>
      <c r="G21" s="23">
        <v>0</v>
      </c>
      <c r="H21" s="12">
        <f t="shared" si="3"/>
        <v>0</v>
      </c>
      <c r="I21" s="35"/>
    </row>
    <row r="22" spans="1:9" ht="16.5" thickBot="1" x14ac:dyDescent="0.3">
      <c r="A22" s="16" t="s">
        <v>19</v>
      </c>
      <c r="B22" s="17">
        <v>4</v>
      </c>
      <c r="C22" s="36">
        <f>C23+C24</f>
        <v>4</v>
      </c>
      <c r="D22" s="44">
        <f t="shared" si="4"/>
        <v>1</v>
      </c>
      <c r="E22" s="36"/>
      <c r="F22" s="36">
        <f t="shared" ref="F22:G22" si="5">F23+F24</f>
        <v>4</v>
      </c>
      <c r="G22" s="36">
        <f t="shared" si="5"/>
        <v>4</v>
      </c>
      <c r="H22" s="18">
        <f t="shared" si="3"/>
        <v>1</v>
      </c>
      <c r="I22" s="28"/>
    </row>
    <row r="23" spans="1:9" ht="180.75" thickBot="1" x14ac:dyDescent="0.3">
      <c r="A23" s="6" t="s">
        <v>20</v>
      </c>
      <c r="B23" s="27">
        <v>2</v>
      </c>
      <c r="C23" s="23">
        <v>2</v>
      </c>
      <c r="D23" s="46">
        <f t="shared" si="4"/>
        <v>1</v>
      </c>
      <c r="E23" s="35" t="s">
        <v>111</v>
      </c>
      <c r="F23" s="23">
        <v>2</v>
      </c>
      <c r="G23" s="23">
        <v>2</v>
      </c>
      <c r="H23" s="12">
        <f t="shared" si="3"/>
        <v>1</v>
      </c>
      <c r="I23" s="35" t="s">
        <v>111</v>
      </c>
    </row>
    <row r="24" spans="1:9" ht="60.75" thickBot="1" x14ac:dyDescent="0.3">
      <c r="A24" s="4" t="s">
        <v>21</v>
      </c>
      <c r="B24" s="26">
        <v>2</v>
      </c>
      <c r="C24" s="23">
        <v>2</v>
      </c>
      <c r="D24" s="46">
        <f t="shared" si="4"/>
        <v>1</v>
      </c>
      <c r="E24" s="35" t="s">
        <v>111</v>
      </c>
      <c r="F24" s="23">
        <v>2</v>
      </c>
      <c r="G24" s="23">
        <v>2</v>
      </c>
      <c r="H24" s="12">
        <f t="shared" si="3"/>
        <v>1</v>
      </c>
      <c r="I24" s="35" t="s">
        <v>111</v>
      </c>
    </row>
    <row r="25" spans="1:9" ht="16.5" thickBot="1" x14ac:dyDescent="0.3">
      <c r="A25" s="16" t="s">
        <v>22</v>
      </c>
      <c r="B25" s="17">
        <v>4</v>
      </c>
      <c r="C25" s="36">
        <f>C26+C27</f>
        <v>4</v>
      </c>
      <c r="D25" s="44">
        <f t="shared" si="4"/>
        <v>1</v>
      </c>
      <c r="E25" s="36"/>
      <c r="F25" s="36">
        <f t="shared" ref="F25:G25" si="6">F26+F27</f>
        <v>4</v>
      </c>
      <c r="G25" s="36">
        <f t="shared" si="6"/>
        <v>4</v>
      </c>
      <c r="H25" s="18">
        <f t="shared" si="3"/>
        <v>1</v>
      </c>
      <c r="I25" s="29"/>
    </row>
    <row r="26" spans="1:9" ht="60.75" thickBot="1" x14ac:dyDescent="0.3">
      <c r="A26" s="6" t="s">
        <v>23</v>
      </c>
      <c r="B26" s="26">
        <v>2</v>
      </c>
      <c r="C26" s="23">
        <v>2</v>
      </c>
      <c r="D26" s="46">
        <f t="shared" si="4"/>
        <v>1</v>
      </c>
      <c r="E26" s="35" t="s">
        <v>112</v>
      </c>
      <c r="F26" s="23">
        <v>2</v>
      </c>
      <c r="G26" s="23">
        <v>2</v>
      </c>
      <c r="H26" s="12">
        <f t="shared" si="3"/>
        <v>1</v>
      </c>
      <c r="I26" s="35" t="s">
        <v>112</v>
      </c>
    </row>
    <row r="27" spans="1:9" ht="48.75" thickBot="1" x14ac:dyDescent="0.3">
      <c r="A27" s="4" t="s">
        <v>24</v>
      </c>
      <c r="B27" s="26">
        <v>2</v>
      </c>
      <c r="C27" s="23">
        <v>2</v>
      </c>
      <c r="D27" s="46">
        <f t="shared" si="4"/>
        <v>1</v>
      </c>
      <c r="E27" s="35" t="s">
        <v>100</v>
      </c>
      <c r="F27" s="23">
        <v>2</v>
      </c>
      <c r="G27" s="23">
        <v>2</v>
      </c>
      <c r="H27" s="12">
        <f t="shared" si="3"/>
        <v>1</v>
      </c>
      <c r="I27" s="35" t="s">
        <v>100</v>
      </c>
    </row>
    <row r="28" spans="1:9" ht="16.5" thickBot="1" x14ac:dyDescent="0.3">
      <c r="A28" s="13" t="s">
        <v>25</v>
      </c>
      <c r="B28" s="14">
        <v>52</v>
      </c>
      <c r="C28" s="42">
        <f>C29+C32+C39+C44+C47+C50+C53+C58+C61</f>
        <v>50</v>
      </c>
      <c r="D28" s="15">
        <f t="shared" si="4"/>
        <v>0.96153846153846156</v>
      </c>
      <c r="E28" s="42"/>
      <c r="F28" s="42">
        <f t="shared" ref="F28" si="7">F29+F32+F39+F44+F47+F50+F53+F58+F61</f>
        <v>50</v>
      </c>
      <c r="G28" s="42">
        <f>G29+G32+G39+G44+G47+G50+G53+G58+G61</f>
        <v>50</v>
      </c>
      <c r="H28" s="15">
        <f t="shared" si="3"/>
        <v>0.96153846153846156</v>
      </c>
      <c r="I28" s="30"/>
    </row>
    <row r="29" spans="1:9" ht="32.25" thickBot="1" x14ac:dyDescent="0.3">
      <c r="A29" s="16" t="s">
        <v>26</v>
      </c>
      <c r="B29" s="17">
        <v>4</v>
      </c>
      <c r="C29" s="36">
        <f>C30+C31</f>
        <v>4</v>
      </c>
      <c r="D29" s="44">
        <f t="shared" si="4"/>
        <v>1</v>
      </c>
      <c r="E29" s="36"/>
      <c r="F29" s="36">
        <f t="shared" ref="F29" si="8">F30+F31</f>
        <v>4</v>
      </c>
      <c r="G29" s="36">
        <f>G30+G31</f>
        <v>4</v>
      </c>
      <c r="H29" s="18">
        <f t="shared" si="3"/>
        <v>1</v>
      </c>
      <c r="I29" s="31"/>
    </row>
    <row r="30" spans="1:9" ht="72.75" thickBot="1" x14ac:dyDescent="0.3">
      <c r="A30" s="6" t="s">
        <v>27</v>
      </c>
      <c r="B30" s="26">
        <v>2</v>
      </c>
      <c r="C30" s="23">
        <v>2</v>
      </c>
      <c r="D30" s="46">
        <f t="shared" si="4"/>
        <v>1</v>
      </c>
      <c r="E30" s="35" t="s">
        <v>113</v>
      </c>
      <c r="F30" s="23">
        <v>2</v>
      </c>
      <c r="G30" s="23">
        <v>2</v>
      </c>
      <c r="H30" s="12">
        <f t="shared" si="3"/>
        <v>1</v>
      </c>
      <c r="I30" s="35" t="s">
        <v>113</v>
      </c>
    </row>
    <row r="31" spans="1:9" ht="36" customHeight="1" thickBot="1" x14ac:dyDescent="0.3">
      <c r="A31" s="6" t="s">
        <v>28</v>
      </c>
      <c r="B31" s="26">
        <v>2</v>
      </c>
      <c r="C31" s="23">
        <v>2</v>
      </c>
      <c r="D31" s="46">
        <f t="shared" si="4"/>
        <v>1</v>
      </c>
      <c r="E31" s="35" t="s">
        <v>114</v>
      </c>
      <c r="F31" s="23">
        <v>2</v>
      </c>
      <c r="G31" s="23">
        <v>2</v>
      </c>
      <c r="H31" s="12">
        <f t="shared" si="3"/>
        <v>1</v>
      </c>
      <c r="I31" s="35" t="s">
        <v>114</v>
      </c>
    </row>
    <row r="32" spans="1:9" ht="32.25" thickBot="1" x14ac:dyDescent="0.3">
      <c r="A32" s="16" t="s">
        <v>29</v>
      </c>
      <c r="B32" s="17">
        <v>12</v>
      </c>
      <c r="C32" s="36">
        <f>SUM(C33:C38)</f>
        <v>10</v>
      </c>
      <c r="D32" s="44">
        <f t="shared" si="4"/>
        <v>0.83333333333333337</v>
      </c>
      <c r="E32" s="36"/>
      <c r="F32" s="36">
        <f t="shared" ref="F32:G32" si="9">SUM(F33:F38)</f>
        <v>10</v>
      </c>
      <c r="G32" s="36">
        <f t="shared" si="9"/>
        <v>10</v>
      </c>
      <c r="H32" s="18">
        <f t="shared" si="3"/>
        <v>0.83333333333333337</v>
      </c>
      <c r="I32" s="31"/>
    </row>
    <row r="33" spans="1:9" ht="48.75" thickBot="1" x14ac:dyDescent="0.3">
      <c r="A33" s="7" t="s">
        <v>30</v>
      </c>
      <c r="B33" s="26">
        <v>2</v>
      </c>
      <c r="C33" s="23">
        <v>2</v>
      </c>
      <c r="D33" s="46">
        <f t="shared" si="4"/>
        <v>1</v>
      </c>
      <c r="E33" s="35" t="s">
        <v>115</v>
      </c>
      <c r="F33" s="23">
        <v>2</v>
      </c>
      <c r="G33" s="23">
        <v>2</v>
      </c>
      <c r="H33" s="12">
        <f t="shared" si="3"/>
        <v>1</v>
      </c>
      <c r="I33" s="35" t="s">
        <v>115</v>
      </c>
    </row>
    <row r="34" spans="1:9" ht="48.75" thickBot="1" x14ac:dyDescent="0.3">
      <c r="A34" s="6" t="s">
        <v>31</v>
      </c>
      <c r="B34" s="26">
        <v>2</v>
      </c>
      <c r="C34" s="23">
        <v>2</v>
      </c>
      <c r="D34" s="46">
        <f t="shared" si="4"/>
        <v>1</v>
      </c>
      <c r="E34" s="35" t="s">
        <v>84</v>
      </c>
      <c r="F34" s="23">
        <v>2</v>
      </c>
      <c r="G34" s="23">
        <v>2</v>
      </c>
      <c r="H34" s="12">
        <f t="shared" si="3"/>
        <v>1</v>
      </c>
      <c r="I34" s="35" t="s">
        <v>84</v>
      </c>
    </row>
    <row r="35" spans="1:9" ht="36.75" thickBot="1" x14ac:dyDescent="0.3">
      <c r="A35" s="6" t="s">
        <v>32</v>
      </c>
      <c r="B35" s="26">
        <v>2</v>
      </c>
      <c r="C35" s="23">
        <v>2</v>
      </c>
      <c r="D35" s="46">
        <f t="shared" si="4"/>
        <v>1</v>
      </c>
      <c r="E35" s="35" t="s">
        <v>85</v>
      </c>
      <c r="F35" s="23">
        <v>2</v>
      </c>
      <c r="G35" s="23">
        <v>2</v>
      </c>
      <c r="H35" s="12">
        <f t="shared" si="3"/>
        <v>1</v>
      </c>
      <c r="I35" s="35" t="s">
        <v>85</v>
      </c>
    </row>
    <row r="36" spans="1:9" ht="60.75" thickBot="1" x14ac:dyDescent="0.3">
      <c r="A36" s="6" t="s">
        <v>33</v>
      </c>
      <c r="B36" s="26">
        <v>2</v>
      </c>
      <c r="C36" s="23">
        <v>2</v>
      </c>
      <c r="D36" s="46">
        <f t="shared" si="4"/>
        <v>1</v>
      </c>
      <c r="E36" s="35" t="s">
        <v>116</v>
      </c>
      <c r="F36" s="23">
        <v>2</v>
      </c>
      <c r="G36" s="23">
        <v>2</v>
      </c>
      <c r="H36" s="12">
        <f t="shared" si="3"/>
        <v>1</v>
      </c>
      <c r="I36" s="35" t="s">
        <v>116</v>
      </c>
    </row>
    <row r="37" spans="1:9" ht="24.75" thickBot="1" x14ac:dyDescent="0.3">
      <c r="A37" s="6" t="s">
        <v>34</v>
      </c>
      <c r="B37" s="26">
        <v>2</v>
      </c>
      <c r="C37" s="23">
        <v>0</v>
      </c>
      <c r="D37" s="46">
        <f t="shared" si="4"/>
        <v>0</v>
      </c>
      <c r="E37" s="35"/>
      <c r="F37" s="23">
        <v>0</v>
      </c>
      <c r="G37" s="23">
        <v>0</v>
      </c>
      <c r="H37" s="12">
        <f t="shared" si="3"/>
        <v>0</v>
      </c>
      <c r="I37" s="35"/>
    </row>
    <row r="38" spans="1:9" ht="48.75" thickBot="1" x14ac:dyDescent="0.3">
      <c r="A38" s="6" t="s">
        <v>35</v>
      </c>
      <c r="B38" s="26">
        <v>2</v>
      </c>
      <c r="C38" s="23">
        <v>2</v>
      </c>
      <c r="D38" s="46">
        <f t="shared" si="4"/>
        <v>1</v>
      </c>
      <c r="E38" s="35" t="s">
        <v>101</v>
      </c>
      <c r="F38" s="23">
        <v>2</v>
      </c>
      <c r="G38" s="23">
        <v>2</v>
      </c>
      <c r="H38" s="12">
        <f t="shared" si="3"/>
        <v>1</v>
      </c>
      <c r="I38" s="35" t="s">
        <v>101</v>
      </c>
    </row>
    <row r="39" spans="1:9" ht="32.25" thickBot="1" x14ac:dyDescent="0.3">
      <c r="A39" s="16" t="s">
        <v>36</v>
      </c>
      <c r="B39" s="17">
        <v>8</v>
      </c>
      <c r="C39" s="36">
        <f>SUM(C40:C43)</f>
        <v>8</v>
      </c>
      <c r="D39" s="44">
        <f t="shared" si="4"/>
        <v>1</v>
      </c>
      <c r="E39" s="36"/>
      <c r="F39" s="36">
        <f t="shared" ref="F39:G39" si="10">SUM(F40:F43)</f>
        <v>8</v>
      </c>
      <c r="G39" s="36">
        <f t="shared" si="10"/>
        <v>8</v>
      </c>
      <c r="H39" s="18">
        <f t="shared" si="3"/>
        <v>1</v>
      </c>
      <c r="I39" s="31"/>
    </row>
    <row r="40" spans="1:9" ht="60.75" thickBot="1" x14ac:dyDescent="0.3">
      <c r="A40" s="6" t="s">
        <v>37</v>
      </c>
      <c r="B40" s="26">
        <v>2</v>
      </c>
      <c r="C40" s="23">
        <v>2</v>
      </c>
      <c r="D40" s="46">
        <f t="shared" si="4"/>
        <v>1</v>
      </c>
      <c r="E40" s="35" t="s">
        <v>86</v>
      </c>
      <c r="F40" s="23">
        <v>2</v>
      </c>
      <c r="G40" s="23">
        <v>2</v>
      </c>
      <c r="H40" s="12">
        <f t="shared" si="3"/>
        <v>1</v>
      </c>
      <c r="I40" s="35" t="s">
        <v>86</v>
      </c>
    </row>
    <row r="41" spans="1:9" ht="36.75" thickBot="1" x14ac:dyDescent="0.3">
      <c r="A41" s="6" t="s">
        <v>38</v>
      </c>
      <c r="B41" s="26">
        <v>2</v>
      </c>
      <c r="C41" s="23">
        <v>2</v>
      </c>
      <c r="D41" s="46">
        <f t="shared" si="4"/>
        <v>1</v>
      </c>
      <c r="E41" s="35" t="s">
        <v>117</v>
      </c>
      <c r="F41" s="23">
        <v>2</v>
      </c>
      <c r="G41" s="23">
        <v>2</v>
      </c>
      <c r="H41" s="12">
        <f t="shared" si="3"/>
        <v>1</v>
      </c>
      <c r="I41" s="35" t="s">
        <v>117</v>
      </c>
    </row>
    <row r="42" spans="1:9" ht="72.75" thickBot="1" x14ac:dyDescent="0.3">
      <c r="A42" s="6" t="s">
        <v>39</v>
      </c>
      <c r="B42" s="26">
        <v>2</v>
      </c>
      <c r="C42" s="23">
        <v>2</v>
      </c>
      <c r="D42" s="46">
        <f t="shared" si="4"/>
        <v>1</v>
      </c>
      <c r="E42" s="35" t="s">
        <v>120</v>
      </c>
      <c r="F42" s="23">
        <v>2</v>
      </c>
      <c r="G42" s="23">
        <v>2</v>
      </c>
      <c r="H42" s="12">
        <f t="shared" si="3"/>
        <v>1</v>
      </c>
      <c r="I42" s="35" t="s">
        <v>119</v>
      </c>
    </row>
    <row r="43" spans="1:9" ht="48.75" thickBot="1" x14ac:dyDescent="0.3">
      <c r="A43" s="6" t="s">
        <v>40</v>
      </c>
      <c r="B43" s="26">
        <v>2</v>
      </c>
      <c r="C43" s="23">
        <v>2</v>
      </c>
      <c r="D43" s="46">
        <f t="shared" si="4"/>
        <v>1</v>
      </c>
      <c r="E43" s="35" t="s">
        <v>87</v>
      </c>
      <c r="F43" s="23">
        <v>2</v>
      </c>
      <c r="G43" s="23">
        <v>2</v>
      </c>
      <c r="H43" s="12">
        <f t="shared" si="3"/>
        <v>1</v>
      </c>
      <c r="I43" s="35" t="s">
        <v>87</v>
      </c>
    </row>
    <row r="44" spans="1:9" ht="32.25" thickBot="1" x14ac:dyDescent="0.3">
      <c r="A44" s="16" t="s">
        <v>41</v>
      </c>
      <c r="B44" s="17">
        <v>4</v>
      </c>
      <c r="C44" s="36">
        <f>C45+C46</f>
        <v>4</v>
      </c>
      <c r="D44" s="44">
        <f t="shared" si="4"/>
        <v>1</v>
      </c>
      <c r="E44" s="36"/>
      <c r="F44" s="36">
        <f t="shared" ref="F44:G44" si="11">F45+F46</f>
        <v>4</v>
      </c>
      <c r="G44" s="36">
        <f t="shared" si="11"/>
        <v>4</v>
      </c>
      <c r="H44" s="36">
        <f t="shared" si="3"/>
        <v>1</v>
      </c>
      <c r="I44" s="31"/>
    </row>
    <row r="45" spans="1:9" ht="108.75" thickBot="1" x14ac:dyDescent="0.3">
      <c r="A45" s="6" t="s">
        <v>42</v>
      </c>
      <c r="B45" s="26">
        <v>2</v>
      </c>
      <c r="C45" s="23">
        <v>2</v>
      </c>
      <c r="D45" s="46">
        <f t="shared" si="4"/>
        <v>1</v>
      </c>
      <c r="E45" s="35" t="s">
        <v>118</v>
      </c>
      <c r="F45" s="23">
        <v>2</v>
      </c>
      <c r="G45" s="23">
        <v>2</v>
      </c>
      <c r="H45" s="12">
        <f t="shared" si="3"/>
        <v>1</v>
      </c>
      <c r="I45" s="35" t="s">
        <v>118</v>
      </c>
    </row>
    <row r="46" spans="1:9" ht="72.75" thickBot="1" x14ac:dyDescent="0.3">
      <c r="A46" s="6" t="s">
        <v>43</v>
      </c>
      <c r="B46" s="26">
        <v>2</v>
      </c>
      <c r="C46" s="23">
        <v>2</v>
      </c>
      <c r="D46" s="46">
        <f t="shared" si="4"/>
        <v>1</v>
      </c>
      <c r="E46" s="35" t="s">
        <v>88</v>
      </c>
      <c r="F46" s="23">
        <v>2</v>
      </c>
      <c r="G46" s="23">
        <v>2</v>
      </c>
      <c r="H46" s="12">
        <f t="shared" si="3"/>
        <v>1</v>
      </c>
      <c r="I46" s="35" t="s">
        <v>88</v>
      </c>
    </row>
    <row r="47" spans="1:9" ht="16.5" thickBot="1" x14ac:dyDescent="0.3">
      <c r="A47" s="16" t="s">
        <v>44</v>
      </c>
      <c r="B47" s="17">
        <v>4</v>
      </c>
      <c r="C47" s="36">
        <f>C48+C49</f>
        <v>4</v>
      </c>
      <c r="D47" s="44">
        <f t="shared" si="4"/>
        <v>1</v>
      </c>
      <c r="E47" s="36"/>
      <c r="F47" s="36">
        <f t="shared" ref="F47:G47" si="12">F48+F49</f>
        <v>4</v>
      </c>
      <c r="G47" s="36">
        <f t="shared" si="12"/>
        <v>4</v>
      </c>
      <c r="H47" s="18">
        <f t="shared" si="3"/>
        <v>1</v>
      </c>
      <c r="I47" s="31"/>
    </row>
    <row r="48" spans="1:9" ht="36.75" thickBot="1" x14ac:dyDescent="0.3">
      <c r="A48" s="6" t="s">
        <v>45</v>
      </c>
      <c r="B48" s="26">
        <v>2</v>
      </c>
      <c r="C48" s="23">
        <v>2</v>
      </c>
      <c r="D48" s="46">
        <f t="shared" si="4"/>
        <v>1</v>
      </c>
      <c r="E48" s="35" t="s">
        <v>89</v>
      </c>
      <c r="F48" s="23">
        <v>2</v>
      </c>
      <c r="G48" s="23">
        <v>2</v>
      </c>
      <c r="H48" s="12">
        <f t="shared" si="3"/>
        <v>1</v>
      </c>
      <c r="I48" s="35" t="s">
        <v>89</v>
      </c>
    </row>
    <row r="49" spans="1:9" ht="48.75" thickBot="1" x14ac:dyDescent="0.3">
      <c r="A49" s="4" t="s">
        <v>75</v>
      </c>
      <c r="B49" s="26">
        <v>2</v>
      </c>
      <c r="C49" s="23">
        <v>2</v>
      </c>
      <c r="D49" s="46">
        <f t="shared" si="4"/>
        <v>1</v>
      </c>
      <c r="E49" s="35" t="s">
        <v>90</v>
      </c>
      <c r="F49" s="23">
        <v>2</v>
      </c>
      <c r="G49" s="23">
        <v>2</v>
      </c>
      <c r="H49" s="12">
        <f t="shared" si="3"/>
        <v>1</v>
      </c>
      <c r="I49" s="35" t="s">
        <v>90</v>
      </c>
    </row>
    <row r="50" spans="1:9" ht="32.25" thickBot="1" x14ac:dyDescent="0.3">
      <c r="A50" s="16" t="s">
        <v>46</v>
      </c>
      <c r="B50" s="17">
        <v>4</v>
      </c>
      <c r="C50" s="36">
        <f>C51+C52</f>
        <v>4</v>
      </c>
      <c r="D50" s="44">
        <f t="shared" si="4"/>
        <v>1</v>
      </c>
      <c r="E50" s="36"/>
      <c r="F50" s="36">
        <f t="shared" ref="F50:G50" si="13">F51+F52</f>
        <v>4</v>
      </c>
      <c r="G50" s="36">
        <f t="shared" si="13"/>
        <v>4</v>
      </c>
      <c r="H50" s="12">
        <f t="shared" si="3"/>
        <v>1</v>
      </c>
      <c r="I50" s="36"/>
    </row>
    <row r="51" spans="1:9" ht="60.75" thickBot="1" x14ac:dyDescent="0.3">
      <c r="A51" s="6" t="s">
        <v>47</v>
      </c>
      <c r="B51" s="26">
        <v>2</v>
      </c>
      <c r="C51" s="23">
        <v>2</v>
      </c>
      <c r="D51" s="46">
        <f t="shared" si="4"/>
        <v>1</v>
      </c>
      <c r="E51" s="35" t="s">
        <v>122</v>
      </c>
      <c r="F51" s="23">
        <v>2</v>
      </c>
      <c r="G51" s="23">
        <v>2</v>
      </c>
      <c r="H51" s="12">
        <f t="shared" si="3"/>
        <v>1</v>
      </c>
      <c r="I51" s="35" t="s">
        <v>122</v>
      </c>
    </row>
    <row r="52" spans="1:9" ht="165.75" customHeight="1" thickBot="1" x14ac:dyDescent="0.3">
      <c r="A52" s="6" t="s">
        <v>48</v>
      </c>
      <c r="B52" s="26">
        <v>2</v>
      </c>
      <c r="C52" s="23">
        <v>2</v>
      </c>
      <c r="D52" s="46">
        <f t="shared" si="4"/>
        <v>1</v>
      </c>
      <c r="E52" s="35" t="s">
        <v>123</v>
      </c>
      <c r="F52" s="23">
        <v>2</v>
      </c>
      <c r="G52" s="23">
        <v>2</v>
      </c>
      <c r="H52" s="12">
        <f t="shared" si="3"/>
        <v>1</v>
      </c>
      <c r="I52" s="35" t="s">
        <v>123</v>
      </c>
    </row>
    <row r="53" spans="1:9" ht="32.25" thickBot="1" x14ac:dyDescent="0.3">
      <c r="A53" s="19" t="s">
        <v>49</v>
      </c>
      <c r="B53" s="17">
        <v>8</v>
      </c>
      <c r="C53" s="36">
        <f>SUM(C54:C57)</f>
        <v>8</v>
      </c>
      <c r="D53" s="44">
        <f t="shared" si="4"/>
        <v>1</v>
      </c>
      <c r="E53" s="36"/>
      <c r="F53" s="36">
        <f t="shared" ref="F53:G53" si="14">SUM(F54:F57)</f>
        <v>8</v>
      </c>
      <c r="G53" s="36">
        <f t="shared" si="14"/>
        <v>8</v>
      </c>
      <c r="H53" s="71">
        <f t="shared" si="3"/>
        <v>1</v>
      </c>
      <c r="I53" s="31"/>
    </row>
    <row r="54" spans="1:9" ht="60.75" thickBot="1" x14ac:dyDescent="0.3">
      <c r="A54" s="6" t="s">
        <v>50</v>
      </c>
      <c r="B54" s="26">
        <v>2</v>
      </c>
      <c r="C54" s="23">
        <v>2</v>
      </c>
      <c r="D54" s="46">
        <f t="shared" si="4"/>
        <v>1</v>
      </c>
      <c r="E54" s="35" t="s">
        <v>124</v>
      </c>
      <c r="F54" s="23">
        <v>2</v>
      </c>
      <c r="G54" s="23">
        <v>2</v>
      </c>
      <c r="H54" s="12">
        <f t="shared" si="3"/>
        <v>1</v>
      </c>
      <c r="I54" s="35" t="s">
        <v>124</v>
      </c>
    </row>
    <row r="55" spans="1:9" ht="48.75" thickBot="1" x14ac:dyDescent="0.3">
      <c r="A55" s="6" t="s">
        <v>51</v>
      </c>
      <c r="B55" s="26">
        <v>2</v>
      </c>
      <c r="C55" s="23">
        <v>2</v>
      </c>
      <c r="D55" s="46">
        <f t="shared" si="4"/>
        <v>1</v>
      </c>
      <c r="E55" s="35" t="s">
        <v>125</v>
      </c>
      <c r="F55" s="23">
        <v>2</v>
      </c>
      <c r="G55" s="23">
        <v>2</v>
      </c>
      <c r="H55" s="12">
        <f t="shared" si="3"/>
        <v>1</v>
      </c>
      <c r="I55" s="35" t="s">
        <v>125</v>
      </c>
    </row>
    <row r="56" spans="1:9" ht="48.75" thickBot="1" x14ac:dyDescent="0.3">
      <c r="A56" s="6" t="s">
        <v>52</v>
      </c>
      <c r="B56" s="26">
        <v>2</v>
      </c>
      <c r="C56" s="23">
        <v>2</v>
      </c>
      <c r="D56" s="46">
        <f t="shared" si="4"/>
        <v>1</v>
      </c>
      <c r="E56" s="35" t="s">
        <v>126</v>
      </c>
      <c r="F56" s="23">
        <v>2</v>
      </c>
      <c r="G56" s="23">
        <v>2</v>
      </c>
      <c r="H56" s="12">
        <f t="shared" si="3"/>
        <v>1</v>
      </c>
      <c r="I56" s="35" t="s">
        <v>126</v>
      </c>
    </row>
    <row r="57" spans="1:9" ht="60.75" thickBot="1" x14ac:dyDescent="0.3">
      <c r="A57" s="6" t="s">
        <v>53</v>
      </c>
      <c r="B57" s="26">
        <v>2</v>
      </c>
      <c r="C57" s="23">
        <v>2</v>
      </c>
      <c r="D57" s="46">
        <f t="shared" si="4"/>
        <v>1</v>
      </c>
      <c r="E57" s="35" t="s">
        <v>127</v>
      </c>
      <c r="F57" s="23">
        <v>2</v>
      </c>
      <c r="G57" s="23">
        <v>2</v>
      </c>
      <c r="H57" s="12">
        <f t="shared" si="3"/>
        <v>1</v>
      </c>
      <c r="I57" s="35" t="s">
        <v>127</v>
      </c>
    </row>
    <row r="58" spans="1:9" ht="32.25" thickBot="1" x14ac:dyDescent="0.3">
      <c r="A58" s="16" t="s">
        <v>54</v>
      </c>
      <c r="B58" s="17">
        <v>4</v>
      </c>
      <c r="C58" s="36">
        <f>C59+C60</f>
        <v>4</v>
      </c>
      <c r="D58" s="44">
        <f t="shared" si="4"/>
        <v>1</v>
      </c>
      <c r="E58" s="36"/>
      <c r="F58" s="36">
        <f t="shared" ref="F58:G58" si="15">F59+F60</f>
        <v>4</v>
      </c>
      <c r="G58" s="36">
        <f t="shared" si="15"/>
        <v>4</v>
      </c>
      <c r="H58" s="12">
        <f t="shared" si="3"/>
        <v>1</v>
      </c>
      <c r="I58" s="17"/>
    </row>
    <row r="59" spans="1:9" ht="96.75" thickBot="1" x14ac:dyDescent="0.3">
      <c r="A59" s="6" t="s">
        <v>55</v>
      </c>
      <c r="B59" s="26">
        <v>2</v>
      </c>
      <c r="C59" s="23">
        <v>2</v>
      </c>
      <c r="D59" s="46">
        <f t="shared" si="4"/>
        <v>1</v>
      </c>
      <c r="E59" s="35" t="s">
        <v>91</v>
      </c>
      <c r="F59" s="23">
        <v>2</v>
      </c>
      <c r="G59" s="23">
        <v>2</v>
      </c>
      <c r="H59" s="12">
        <f t="shared" si="3"/>
        <v>1</v>
      </c>
      <c r="I59" s="35"/>
    </row>
    <row r="60" spans="1:9" ht="72.75" thickBot="1" x14ac:dyDescent="0.3">
      <c r="A60" s="6" t="s">
        <v>56</v>
      </c>
      <c r="B60" s="26">
        <v>2</v>
      </c>
      <c r="C60" s="23">
        <v>2</v>
      </c>
      <c r="D60" s="46">
        <f t="shared" si="4"/>
        <v>1</v>
      </c>
      <c r="E60" s="35" t="s">
        <v>92</v>
      </c>
      <c r="F60" s="23">
        <v>2</v>
      </c>
      <c r="G60" s="23">
        <v>2</v>
      </c>
      <c r="H60" s="12">
        <f t="shared" si="3"/>
        <v>1</v>
      </c>
      <c r="I60" s="35" t="s">
        <v>102</v>
      </c>
    </row>
    <row r="61" spans="1:9" ht="16.5" thickBot="1" x14ac:dyDescent="0.3">
      <c r="A61" s="20" t="s">
        <v>57</v>
      </c>
      <c r="B61" s="17">
        <v>4</v>
      </c>
      <c r="C61" s="36">
        <f>C62+C63</f>
        <v>4</v>
      </c>
      <c r="D61" s="44">
        <f t="shared" si="4"/>
        <v>1</v>
      </c>
      <c r="E61" s="36"/>
      <c r="F61" s="36">
        <f t="shared" ref="F61:G61" si="16">F62+F63</f>
        <v>4</v>
      </c>
      <c r="G61" s="36">
        <f t="shared" si="16"/>
        <v>4</v>
      </c>
      <c r="H61" s="12">
        <f t="shared" si="3"/>
        <v>1</v>
      </c>
      <c r="I61" s="17"/>
    </row>
    <row r="62" spans="1:9" ht="102" customHeight="1" thickBot="1" x14ac:dyDescent="0.3">
      <c r="A62" s="37" t="s">
        <v>58</v>
      </c>
      <c r="B62" s="26">
        <v>2</v>
      </c>
      <c r="C62" s="23">
        <v>2</v>
      </c>
      <c r="D62" s="46">
        <f t="shared" si="4"/>
        <v>1</v>
      </c>
      <c r="E62" s="35" t="s">
        <v>93</v>
      </c>
      <c r="F62" s="23">
        <v>2</v>
      </c>
      <c r="G62" s="23">
        <v>2</v>
      </c>
      <c r="H62" s="12">
        <f t="shared" si="3"/>
        <v>1</v>
      </c>
      <c r="I62" s="35"/>
    </row>
    <row r="63" spans="1:9" ht="120.75" thickBot="1" x14ac:dyDescent="0.3">
      <c r="A63" s="38" t="s">
        <v>59</v>
      </c>
      <c r="B63" s="26">
        <v>2</v>
      </c>
      <c r="C63" s="23">
        <v>2</v>
      </c>
      <c r="D63" s="46">
        <f t="shared" si="4"/>
        <v>1</v>
      </c>
      <c r="E63" s="35" t="s">
        <v>94</v>
      </c>
      <c r="F63" s="23">
        <v>2</v>
      </c>
      <c r="G63" s="23">
        <v>2</v>
      </c>
      <c r="H63" s="12">
        <f t="shared" si="3"/>
        <v>1</v>
      </c>
      <c r="I63" s="35" t="s">
        <v>99</v>
      </c>
    </row>
    <row r="64" spans="1:9" ht="32.25" thickBot="1" x14ac:dyDescent="0.3">
      <c r="A64" s="21" t="s">
        <v>60</v>
      </c>
      <c r="B64" s="14">
        <v>16</v>
      </c>
      <c r="C64" s="14">
        <f>C65+C70+C73</f>
        <v>12</v>
      </c>
      <c r="D64" s="15">
        <f t="shared" si="4"/>
        <v>0.75</v>
      </c>
      <c r="E64" s="14"/>
      <c r="F64" s="14">
        <f t="shared" ref="F64:G64" si="17">F65+F70+F73</f>
        <v>12</v>
      </c>
      <c r="G64" s="14">
        <f t="shared" si="17"/>
        <v>12</v>
      </c>
      <c r="H64" s="71">
        <f t="shared" si="3"/>
        <v>0.75</v>
      </c>
      <c r="I64" s="24"/>
    </row>
    <row r="65" spans="1:9" ht="32.25" thickBot="1" x14ac:dyDescent="0.3">
      <c r="A65" s="20" t="s">
        <v>61</v>
      </c>
      <c r="B65" s="17">
        <v>8</v>
      </c>
      <c r="C65" s="36">
        <f>SUM(C66:C69)</f>
        <v>8</v>
      </c>
      <c r="D65" s="44">
        <f t="shared" si="4"/>
        <v>1</v>
      </c>
      <c r="E65" s="36"/>
      <c r="F65" s="36">
        <f t="shared" ref="F65:G65" si="18">SUM(F66:F69)</f>
        <v>8</v>
      </c>
      <c r="G65" s="36">
        <f t="shared" si="18"/>
        <v>8</v>
      </c>
      <c r="H65" s="71">
        <f t="shared" si="3"/>
        <v>1</v>
      </c>
      <c r="I65" s="17"/>
    </row>
    <row r="66" spans="1:9" ht="150.75" customHeight="1" thickBot="1" x14ac:dyDescent="0.3">
      <c r="A66" s="8" t="s">
        <v>62</v>
      </c>
      <c r="B66" s="26">
        <v>2</v>
      </c>
      <c r="C66" s="23">
        <v>2</v>
      </c>
      <c r="D66" s="46">
        <f t="shared" si="4"/>
        <v>1</v>
      </c>
      <c r="E66" s="35" t="s">
        <v>95</v>
      </c>
      <c r="F66" s="23">
        <v>2</v>
      </c>
      <c r="G66" s="23">
        <v>2</v>
      </c>
      <c r="H66" s="12">
        <f t="shared" si="3"/>
        <v>1</v>
      </c>
      <c r="I66" s="35" t="s">
        <v>103</v>
      </c>
    </row>
    <row r="67" spans="1:9" ht="90.75" customHeight="1" thickBot="1" x14ac:dyDescent="0.3">
      <c r="A67" s="8" t="s">
        <v>63</v>
      </c>
      <c r="B67" s="26">
        <v>2</v>
      </c>
      <c r="C67" s="23">
        <v>2</v>
      </c>
      <c r="D67" s="46">
        <f t="shared" si="4"/>
        <v>1</v>
      </c>
      <c r="E67" s="35" t="s">
        <v>128</v>
      </c>
      <c r="F67" s="23">
        <v>2</v>
      </c>
      <c r="G67" s="23">
        <v>2</v>
      </c>
      <c r="H67" s="12">
        <f t="shared" si="3"/>
        <v>1</v>
      </c>
      <c r="I67" s="35" t="s">
        <v>128</v>
      </c>
    </row>
    <row r="68" spans="1:9" ht="72.75" thickBot="1" x14ac:dyDescent="0.3">
      <c r="A68" s="8" t="s">
        <v>64</v>
      </c>
      <c r="B68" s="26">
        <v>2</v>
      </c>
      <c r="C68" s="23">
        <v>2</v>
      </c>
      <c r="D68" s="46">
        <f t="shared" si="4"/>
        <v>1</v>
      </c>
      <c r="E68" s="35" t="s">
        <v>129</v>
      </c>
      <c r="F68" s="23">
        <v>2</v>
      </c>
      <c r="G68" s="23">
        <v>2</v>
      </c>
      <c r="H68" s="12">
        <f t="shared" si="3"/>
        <v>1</v>
      </c>
      <c r="I68" s="35" t="s">
        <v>129</v>
      </c>
    </row>
    <row r="69" spans="1:9" ht="48.75" thickBot="1" x14ac:dyDescent="0.3">
      <c r="A69" s="8" t="s">
        <v>65</v>
      </c>
      <c r="B69" s="26">
        <v>2</v>
      </c>
      <c r="C69" s="23">
        <v>2</v>
      </c>
      <c r="D69" s="46">
        <f t="shared" si="4"/>
        <v>1</v>
      </c>
      <c r="E69" s="35" t="s">
        <v>104</v>
      </c>
      <c r="F69" s="23">
        <v>2</v>
      </c>
      <c r="G69" s="23">
        <v>2</v>
      </c>
      <c r="H69" s="12">
        <f t="shared" si="3"/>
        <v>1</v>
      </c>
      <c r="I69" s="35" t="s">
        <v>104</v>
      </c>
    </row>
    <row r="70" spans="1:9" ht="32.25" thickBot="1" x14ac:dyDescent="0.3">
      <c r="A70" s="20" t="s">
        <v>66</v>
      </c>
      <c r="B70" s="17">
        <v>4</v>
      </c>
      <c r="C70" s="36">
        <f>C71+C72</f>
        <v>2</v>
      </c>
      <c r="D70" s="44">
        <f t="shared" si="4"/>
        <v>0.5</v>
      </c>
      <c r="E70" s="36"/>
      <c r="F70" s="36">
        <f t="shared" ref="F70:G70" si="19">F71+F72</f>
        <v>2</v>
      </c>
      <c r="G70" s="36">
        <f t="shared" si="19"/>
        <v>2</v>
      </c>
      <c r="H70" s="71">
        <f t="shared" si="3"/>
        <v>0.5</v>
      </c>
      <c r="I70" s="17"/>
    </row>
    <row r="71" spans="1:9" ht="48.75" thickBot="1" x14ac:dyDescent="0.3">
      <c r="A71" s="8" t="s">
        <v>67</v>
      </c>
      <c r="B71" s="26">
        <v>2</v>
      </c>
      <c r="C71" s="23">
        <v>2</v>
      </c>
      <c r="D71" s="46">
        <f t="shared" si="4"/>
        <v>1</v>
      </c>
      <c r="E71" s="35" t="s">
        <v>130</v>
      </c>
      <c r="F71" s="23">
        <v>2</v>
      </c>
      <c r="G71" s="23">
        <v>2</v>
      </c>
      <c r="H71" s="12">
        <f t="shared" si="3"/>
        <v>1</v>
      </c>
      <c r="I71" s="35" t="s">
        <v>130</v>
      </c>
    </row>
    <row r="72" spans="1:9" ht="24.75" thickBot="1" x14ac:dyDescent="0.3">
      <c r="A72" s="8" t="s">
        <v>68</v>
      </c>
      <c r="B72" s="26">
        <v>2</v>
      </c>
      <c r="C72" s="23">
        <v>0</v>
      </c>
      <c r="D72" s="46">
        <f t="shared" si="4"/>
        <v>0</v>
      </c>
      <c r="E72" s="35"/>
      <c r="F72" s="23">
        <v>0</v>
      </c>
      <c r="G72" s="23">
        <v>0</v>
      </c>
      <c r="H72" s="12">
        <f t="shared" si="3"/>
        <v>0</v>
      </c>
      <c r="I72" s="35"/>
    </row>
    <row r="73" spans="1:9" ht="16.5" thickBot="1" x14ac:dyDescent="0.3">
      <c r="A73" s="20" t="s">
        <v>69</v>
      </c>
      <c r="B73" s="17">
        <v>4</v>
      </c>
      <c r="C73" s="36">
        <f>C74+C75</f>
        <v>2</v>
      </c>
      <c r="D73" s="44">
        <f t="shared" si="4"/>
        <v>0.5</v>
      </c>
      <c r="E73" s="36"/>
      <c r="F73" s="36">
        <f t="shared" ref="F73" si="20">F74+F75</f>
        <v>2</v>
      </c>
      <c r="G73" s="17">
        <v>2</v>
      </c>
      <c r="H73" s="71">
        <f t="shared" si="3"/>
        <v>0.5</v>
      </c>
      <c r="I73" s="17"/>
    </row>
    <row r="74" spans="1:9" ht="36.75" thickBot="1" x14ac:dyDescent="0.3">
      <c r="A74" s="8" t="s">
        <v>70</v>
      </c>
      <c r="B74" s="26">
        <v>2</v>
      </c>
      <c r="C74" s="23">
        <v>2</v>
      </c>
      <c r="D74" s="46">
        <f t="shared" si="4"/>
        <v>1</v>
      </c>
      <c r="E74" s="35" t="s">
        <v>105</v>
      </c>
      <c r="F74" s="23">
        <v>2</v>
      </c>
      <c r="G74" s="23">
        <v>2</v>
      </c>
      <c r="H74" s="12">
        <f t="shared" si="3"/>
        <v>1</v>
      </c>
      <c r="I74" s="35" t="s">
        <v>105</v>
      </c>
    </row>
    <row r="75" spans="1:9" ht="48" customHeight="1" thickBot="1" x14ac:dyDescent="0.3">
      <c r="A75" s="37" t="s">
        <v>71</v>
      </c>
      <c r="B75" s="26">
        <v>2</v>
      </c>
      <c r="C75" s="23">
        <v>0</v>
      </c>
      <c r="D75" s="46">
        <f t="shared" si="4"/>
        <v>0</v>
      </c>
      <c r="E75" s="35"/>
      <c r="F75" s="23">
        <v>0</v>
      </c>
      <c r="G75" s="23">
        <v>0</v>
      </c>
      <c r="H75" s="12">
        <f t="shared" si="3"/>
        <v>0</v>
      </c>
      <c r="I75" s="35"/>
    </row>
    <row r="76" spans="1:9" ht="16.5" thickBot="1" x14ac:dyDescent="0.3">
      <c r="A76" s="9" t="s">
        <v>72</v>
      </c>
      <c r="B76" s="25">
        <v>88</v>
      </c>
      <c r="C76" s="10">
        <f>C14+C28+C64</f>
        <v>80</v>
      </c>
      <c r="D76" s="44">
        <f t="shared" si="4"/>
        <v>0.90909090909090906</v>
      </c>
      <c r="E76" s="10"/>
      <c r="F76" s="10">
        <f t="shared" ref="F76:G76" si="21">F14+F28+F64</f>
        <v>80</v>
      </c>
      <c r="G76" s="10">
        <f t="shared" si="21"/>
        <v>80</v>
      </c>
      <c r="H76" s="67">
        <f t="shared" ref="H76:H77" si="22">G76/B76</f>
        <v>0.90909090909090906</v>
      </c>
      <c r="I76" s="72"/>
    </row>
    <row r="77" spans="1:9" ht="16.5" thickBot="1" x14ac:dyDescent="0.3">
      <c r="A77" s="9" t="s">
        <v>73</v>
      </c>
      <c r="B77" s="25">
        <v>100</v>
      </c>
      <c r="C77" s="10">
        <f>ROUND((C76/$B$76)*100,0)</f>
        <v>91</v>
      </c>
      <c r="D77" s="44">
        <f t="shared" si="4"/>
        <v>0.91</v>
      </c>
      <c r="E77" s="10"/>
      <c r="F77" s="10">
        <f t="shared" ref="F77:G77" si="23">ROUND((F76/$B$76)*100,0)</f>
        <v>91</v>
      </c>
      <c r="G77" s="10">
        <f t="shared" si="23"/>
        <v>91</v>
      </c>
      <c r="H77" s="67">
        <f t="shared" si="22"/>
        <v>0.91</v>
      </c>
      <c r="I77" s="72"/>
    </row>
    <row r="78" spans="1:9" ht="25.5" customHeight="1"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5">
    <mergeCell ref="A83:D83"/>
    <mergeCell ref="G83:I83"/>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72" zoomScale="85" zoomScaleNormal="85" workbookViewId="0">
      <selection activeCell="L75" sqref="L75"/>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0" t="s">
        <v>283</v>
      </c>
    </row>
    <row r="8" spans="1:11" ht="20.100000000000001" customHeight="1" x14ac:dyDescent="0.25">
      <c r="A8" s="40" t="s">
        <v>133</v>
      </c>
      <c r="D8" s="40" t="s">
        <v>284</v>
      </c>
    </row>
    <row r="9" spans="1:11" ht="21.4" customHeight="1" x14ac:dyDescent="0.25">
      <c r="A9" s="40" t="s">
        <v>135</v>
      </c>
      <c r="D9" s="40" t="s">
        <v>285</v>
      </c>
    </row>
    <row r="10" spans="1:11" ht="20.100000000000001" customHeight="1" x14ac:dyDescent="0.25">
      <c r="A10" s="40" t="s">
        <v>137</v>
      </c>
      <c r="H10" s="40" t="s">
        <v>286</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17</v>
      </c>
      <c r="G14" s="42">
        <f t="shared" si="0"/>
        <v>17</v>
      </c>
      <c r="H14" s="15">
        <f>G14/B14</f>
        <v>0.85</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72.75" thickBot="1" x14ac:dyDescent="0.3">
      <c r="A17" s="6" t="s">
        <v>14</v>
      </c>
      <c r="B17" s="26">
        <v>2</v>
      </c>
      <c r="C17" s="23">
        <v>2</v>
      </c>
      <c r="D17" s="46">
        <f t="shared" si="1"/>
        <v>1</v>
      </c>
      <c r="E17" s="35" t="s">
        <v>83</v>
      </c>
      <c r="F17" s="33">
        <v>2</v>
      </c>
      <c r="G17" s="11">
        <v>2</v>
      </c>
      <c r="H17" s="12">
        <f t="shared" si="3"/>
        <v>1</v>
      </c>
      <c r="I17" s="35"/>
    </row>
    <row r="18" spans="1:9" ht="96.75" thickBot="1" x14ac:dyDescent="0.3">
      <c r="A18" s="6" t="s">
        <v>15</v>
      </c>
      <c r="B18" s="26">
        <v>2</v>
      </c>
      <c r="C18" s="23">
        <v>2</v>
      </c>
      <c r="D18" s="46">
        <f t="shared" si="1"/>
        <v>1</v>
      </c>
      <c r="E18" s="35" t="s">
        <v>140</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35" t="s">
        <v>99</v>
      </c>
    </row>
    <row r="21" spans="1:9" ht="84.75"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4</v>
      </c>
      <c r="D22" s="44">
        <f t="shared" si="1"/>
        <v>1</v>
      </c>
      <c r="E22" s="36"/>
      <c r="F22" s="36">
        <f t="shared" ref="F22:G22" si="4">F23+F24</f>
        <v>3</v>
      </c>
      <c r="G22" s="36">
        <f t="shared" si="4"/>
        <v>3</v>
      </c>
      <c r="H22" s="18">
        <f t="shared" si="3"/>
        <v>0.75</v>
      </c>
      <c r="I22" s="28"/>
    </row>
    <row r="23" spans="1:9" ht="276.75" thickBot="1" x14ac:dyDescent="0.3">
      <c r="A23" s="6" t="s">
        <v>20</v>
      </c>
      <c r="B23" s="27">
        <v>2</v>
      </c>
      <c r="C23" s="23">
        <v>2</v>
      </c>
      <c r="D23" s="46">
        <f t="shared" si="1"/>
        <v>1</v>
      </c>
      <c r="E23" s="35" t="s">
        <v>144</v>
      </c>
      <c r="F23" s="33">
        <v>2</v>
      </c>
      <c r="G23" s="11">
        <v>2</v>
      </c>
      <c r="H23" s="12">
        <f t="shared" si="3"/>
        <v>1</v>
      </c>
      <c r="I23" s="35"/>
    </row>
    <row r="24" spans="1:9" ht="120.75" thickBot="1" x14ac:dyDescent="0.3">
      <c r="A24" s="4" t="s">
        <v>21</v>
      </c>
      <c r="B24" s="26">
        <v>2</v>
      </c>
      <c r="C24" s="23">
        <v>2</v>
      </c>
      <c r="D24" s="46">
        <f t="shared" si="1"/>
        <v>1</v>
      </c>
      <c r="E24" s="35" t="s">
        <v>146</v>
      </c>
      <c r="F24" s="33">
        <v>1</v>
      </c>
      <c r="G24" s="11">
        <v>1</v>
      </c>
      <c r="H24" s="12">
        <f t="shared" si="3"/>
        <v>0.5</v>
      </c>
      <c r="I24" s="35" t="s">
        <v>287</v>
      </c>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0.75" thickBot="1" x14ac:dyDescent="0.3">
      <c r="A26" s="6" t="s">
        <v>23</v>
      </c>
      <c r="B26" s="26">
        <v>2</v>
      </c>
      <c r="C26" s="23">
        <v>2</v>
      </c>
      <c r="D26" s="46">
        <f t="shared" si="1"/>
        <v>1</v>
      </c>
      <c r="E26" s="35" t="s">
        <v>148</v>
      </c>
      <c r="F26" s="33">
        <v>2</v>
      </c>
      <c r="G26" s="11">
        <v>2</v>
      </c>
      <c r="H26" s="12">
        <f t="shared" si="3"/>
        <v>1</v>
      </c>
      <c r="I26" s="35"/>
    </row>
    <row r="27" spans="1:9" ht="96.75" thickBot="1" x14ac:dyDescent="0.3">
      <c r="A27" s="4" t="s">
        <v>24</v>
      </c>
      <c r="B27" s="26">
        <v>2</v>
      </c>
      <c r="C27" s="23">
        <v>2</v>
      </c>
      <c r="D27" s="46">
        <f t="shared" si="1"/>
        <v>1</v>
      </c>
      <c r="E27" s="35" t="s">
        <v>149</v>
      </c>
      <c r="F27" s="33">
        <v>2</v>
      </c>
      <c r="G27" s="11">
        <v>2</v>
      </c>
      <c r="H27" s="12">
        <f t="shared" si="3"/>
        <v>1</v>
      </c>
      <c r="I27" s="35" t="s">
        <v>288</v>
      </c>
    </row>
    <row r="28" spans="1:9" ht="16.5" thickBot="1" x14ac:dyDescent="0.3">
      <c r="A28" s="13" t="s">
        <v>25</v>
      </c>
      <c r="B28" s="14">
        <v>52</v>
      </c>
      <c r="C28" s="42">
        <f>C29+C32+C39+C44+C47+C50+C53+C58+C61</f>
        <v>48</v>
      </c>
      <c r="D28" s="15">
        <f t="shared" si="1"/>
        <v>0.92307692307692313</v>
      </c>
      <c r="E28" s="42"/>
      <c r="F28" s="42">
        <f t="shared" ref="F28" si="6">F29+F32+F39+F44+F47+F50+F53+F58+F61</f>
        <v>50</v>
      </c>
      <c r="G28" s="42">
        <f>G29+G32+G39+G44+G47+G50+G53+G58+G61</f>
        <v>50</v>
      </c>
      <c r="H28" s="15">
        <f t="shared" si="3"/>
        <v>0.96153846153846156</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151</v>
      </c>
      <c r="F30" s="33">
        <v>2</v>
      </c>
      <c r="G30" s="11">
        <v>2</v>
      </c>
      <c r="H30" s="12">
        <f t="shared" si="3"/>
        <v>1</v>
      </c>
      <c r="I30" s="35" t="s">
        <v>289</v>
      </c>
    </row>
    <row r="31" spans="1:9" ht="27.75" customHeight="1" thickBot="1" x14ac:dyDescent="0.3">
      <c r="A31" s="6" t="s">
        <v>28</v>
      </c>
      <c r="B31" s="26">
        <v>2</v>
      </c>
      <c r="C31" s="23">
        <v>2</v>
      </c>
      <c r="D31" s="46">
        <f t="shared" si="1"/>
        <v>1</v>
      </c>
      <c r="E31" s="35" t="s">
        <v>153</v>
      </c>
      <c r="F31" s="33">
        <v>2</v>
      </c>
      <c r="G31" s="11">
        <v>2</v>
      </c>
      <c r="H31" s="12">
        <f t="shared" si="3"/>
        <v>1</v>
      </c>
      <c r="I31" s="35"/>
    </row>
    <row r="32" spans="1:9" ht="32.25" thickBot="1" x14ac:dyDescent="0.3">
      <c r="A32" s="16" t="s">
        <v>29</v>
      </c>
      <c r="B32" s="17">
        <v>12</v>
      </c>
      <c r="C32" s="36">
        <f>SUM(C33:C38)</f>
        <v>10</v>
      </c>
      <c r="D32" s="44">
        <f t="shared" si="1"/>
        <v>0.83333333333333337</v>
      </c>
      <c r="E32" s="36"/>
      <c r="F32" s="36">
        <f t="shared" ref="F32:G32" si="8">SUM(F33:F38)</f>
        <v>10</v>
      </c>
      <c r="G32" s="36">
        <f t="shared" si="8"/>
        <v>10</v>
      </c>
      <c r="H32" s="18">
        <f t="shared" si="3"/>
        <v>0.83333333333333337</v>
      </c>
      <c r="I32" s="31"/>
    </row>
    <row r="33" spans="1:9" ht="84.75" thickBot="1" x14ac:dyDescent="0.3">
      <c r="A33" s="7" t="s">
        <v>30</v>
      </c>
      <c r="B33" s="26">
        <v>2</v>
      </c>
      <c r="C33" s="23">
        <v>2</v>
      </c>
      <c r="D33" s="46">
        <f t="shared" si="1"/>
        <v>1</v>
      </c>
      <c r="E33" s="35" t="s">
        <v>154</v>
      </c>
      <c r="F33" s="33">
        <v>2</v>
      </c>
      <c r="G33" s="11">
        <v>2</v>
      </c>
      <c r="H33" s="12">
        <f t="shared" si="3"/>
        <v>1</v>
      </c>
      <c r="I33" s="35" t="s">
        <v>290</v>
      </c>
    </row>
    <row r="34" spans="1:9" ht="48.75" thickBot="1" x14ac:dyDescent="0.3">
      <c r="A34" s="6" t="s">
        <v>31</v>
      </c>
      <c r="B34" s="26">
        <v>2</v>
      </c>
      <c r="C34" s="23">
        <v>2</v>
      </c>
      <c r="D34" s="46">
        <f t="shared" si="1"/>
        <v>1</v>
      </c>
      <c r="E34" s="35" t="s">
        <v>84</v>
      </c>
      <c r="F34" s="33">
        <v>2</v>
      </c>
      <c r="G34" s="11">
        <v>2</v>
      </c>
      <c r="H34" s="12">
        <f t="shared" si="3"/>
        <v>1</v>
      </c>
      <c r="I34" s="35" t="s">
        <v>291</v>
      </c>
    </row>
    <row r="35" spans="1:9" ht="36.75"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35" t="s">
        <v>292</v>
      </c>
    </row>
    <row r="37" spans="1:9" ht="60.75" thickBot="1" x14ac:dyDescent="0.3">
      <c r="A37" s="6" t="s">
        <v>34</v>
      </c>
      <c r="B37" s="26">
        <v>2</v>
      </c>
      <c r="C37" s="23">
        <v>0</v>
      </c>
      <c r="D37" s="46">
        <f t="shared" si="1"/>
        <v>0</v>
      </c>
      <c r="E37" s="35" t="s">
        <v>159</v>
      </c>
      <c r="F37" s="33">
        <v>0</v>
      </c>
      <c r="G37" s="11">
        <v>0</v>
      </c>
      <c r="H37" s="12">
        <f t="shared" si="3"/>
        <v>0</v>
      </c>
      <c r="I37" s="35"/>
    </row>
    <row r="38" spans="1:9" ht="96.75" thickBot="1" x14ac:dyDescent="0.3">
      <c r="A38" s="6" t="s">
        <v>35</v>
      </c>
      <c r="B38" s="26">
        <v>2</v>
      </c>
      <c r="C38" s="23">
        <v>2</v>
      </c>
      <c r="D38" s="46">
        <f t="shared" si="1"/>
        <v>1</v>
      </c>
      <c r="E38" s="35" t="s">
        <v>160</v>
      </c>
      <c r="F38" s="33">
        <v>2</v>
      </c>
      <c r="G38" s="11">
        <v>2</v>
      </c>
      <c r="H38" s="12">
        <f t="shared" si="3"/>
        <v>1</v>
      </c>
      <c r="I38" s="35" t="s">
        <v>293</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52.5" customHeight="1"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49.5" customHeight="1" thickBot="1" x14ac:dyDescent="0.3">
      <c r="A42" s="6" t="s">
        <v>39</v>
      </c>
      <c r="B42" s="26">
        <v>2</v>
      </c>
      <c r="C42" s="23">
        <v>2</v>
      </c>
      <c r="D42" s="46">
        <f t="shared" si="1"/>
        <v>1</v>
      </c>
      <c r="E42" s="35" t="s">
        <v>163</v>
      </c>
      <c r="F42" s="33">
        <v>2</v>
      </c>
      <c r="G42" s="11">
        <v>2</v>
      </c>
      <c r="H42" s="12">
        <f t="shared" si="3"/>
        <v>1</v>
      </c>
      <c r="I42" s="35"/>
    </row>
    <row r="43" spans="1:9" ht="44.25" customHeight="1"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4</v>
      </c>
      <c r="D50" s="44">
        <f t="shared" si="1"/>
        <v>1</v>
      </c>
      <c r="E50" s="36"/>
      <c r="F50" s="36">
        <f t="shared" ref="F50:G50" si="12">F51+F52</f>
        <v>4</v>
      </c>
      <c r="G50" s="36">
        <f t="shared" si="12"/>
        <v>4</v>
      </c>
      <c r="H50" s="18">
        <f t="shared" si="3"/>
        <v>1</v>
      </c>
      <c r="I50" s="31"/>
    </row>
    <row r="51" spans="1:9" ht="96.75" thickBot="1" x14ac:dyDescent="0.3">
      <c r="A51" s="6" t="s">
        <v>47</v>
      </c>
      <c r="B51" s="26">
        <v>2</v>
      </c>
      <c r="C51" s="23">
        <v>2</v>
      </c>
      <c r="D51" s="46">
        <f t="shared" si="1"/>
        <v>1</v>
      </c>
      <c r="E51" s="35" t="s">
        <v>165</v>
      </c>
      <c r="F51" s="33">
        <v>2</v>
      </c>
      <c r="G51" s="11">
        <v>2</v>
      </c>
      <c r="H51" s="12">
        <f t="shared" si="3"/>
        <v>1</v>
      </c>
      <c r="I51" s="35" t="s">
        <v>166</v>
      </c>
    </row>
    <row r="52" spans="1:9" ht="156.75" thickBot="1" x14ac:dyDescent="0.3">
      <c r="A52" s="6" t="s">
        <v>48</v>
      </c>
      <c r="B52" s="26">
        <v>2</v>
      </c>
      <c r="C52" s="23">
        <v>2</v>
      </c>
      <c r="D52" s="46">
        <f t="shared" si="1"/>
        <v>1</v>
      </c>
      <c r="E52" s="35" t="s">
        <v>168</v>
      </c>
      <c r="F52" s="33">
        <v>2</v>
      </c>
      <c r="G52" s="11">
        <v>2</v>
      </c>
      <c r="H52" s="12">
        <f t="shared" si="3"/>
        <v>1</v>
      </c>
      <c r="I52" s="35"/>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84.75" thickBot="1" x14ac:dyDescent="0.3">
      <c r="A54" s="6" t="s">
        <v>50</v>
      </c>
      <c r="B54" s="26">
        <v>2</v>
      </c>
      <c r="C54" s="23">
        <v>2</v>
      </c>
      <c r="D54" s="46">
        <f t="shared" si="1"/>
        <v>1</v>
      </c>
      <c r="E54" s="35" t="s">
        <v>169</v>
      </c>
      <c r="F54" s="33">
        <v>2</v>
      </c>
      <c r="G54" s="11">
        <v>2</v>
      </c>
      <c r="H54" s="12">
        <f t="shared" si="3"/>
        <v>1</v>
      </c>
      <c r="I54" s="35"/>
    </row>
    <row r="55" spans="1:9" ht="108.75" thickBot="1" x14ac:dyDescent="0.3">
      <c r="A55" s="6" t="s">
        <v>51</v>
      </c>
      <c r="B55" s="26">
        <v>2</v>
      </c>
      <c r="C55" s="23">
        <v>2</v>
      </c>
      <c r="D55" s="46">
        <f t="shared" si="1"/>
        <v>1</v>
      </c>
      <c r="E55" s="35" t="s">
        <v>170</v>
      </c>
      <c r="F55" s="33">
        <v>2</v>
      </c>
      <c r="G55" s="11">
        <v>2</v>
      </c>
      <c r="H55" s="12">
        <f t="shared" si="3"/>
        <v>1</v>
      </c>
      <c r="I55" s="35"/>
    </row>
    <row r="56" spans="1:9" ht="120.75" thickBot="1" x14ac:dyDescent="0.3">
      <c r="A56" s="6" t="s">
        <v>52</v>
      </c>
      <c r="B56" s="26">
        <v>2</v>
      </c>
      <c r="C56" s="23">
        <v>2</v>
      </c>
      <c r="D56" s="46">
        <f t="shared" si="1"/>
        <v>1</v>
      </c>
      <c r="E56" s="35" t="s">
        <v>171</v>
      </c>
      <c r="F56" s="33">
        <v>2</v>
      </c>
      <c r="G56" s="11">
        <v>2</v>
      </c>
      <c r="H56" s="12">
        <f t="shared" si="3"/>
        <v>1</v>
      </c>
      <c r="I56" s="35"/>
    </row>
    <row r="57" spans="1:9" ht="108.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2</v>
      </c>
      <c r="D58" s="44">
        <f t="shared" si="1"/>
        <v>0.5</v>
      </c>
      <c r="E58" s="36"/>
      <c r="F58" s="36">
        <f t="shared" ref="F58:G58" si="14">F59+F60</f>
        <v>4</v>
      </c>
      <c r="G58" s="36">
        <f t="shared" si="14"/>
        <v>4</v>
      </c>
      <c r="H58" s="18">
        <f t="shared" si="3"/>
        <v>1</v>
      </c>
      <c r="I58" s="17"/>
    </row>
    <row r="59" spans="1:9" ht="96.75" thickBot="1" x14ac:dyDescent="0.3">
      <c r="A59" s="6" t="s">
        <v>55</v>
      </c>
      <c r="B59" s="26">
        <v>2</v>
      </c>
      <c r="C59" s="23">
        <v>2</v>
      </c>
      <c r="D59" s="46">
        <f t="shared" si="1"/>
        <v>1</v>
      </c>
      <c r="E59" s="35" t="s">
        <v>91</v>
      </c>
      <c r="F59" s="33">
        <v>2</v>
      </c>
      <c r="G59" s="11">
        <v>2</v>
      </c>
      <c r="H59" s="12">
        <f t="shared" si="3"/>
        <v>1</v>
      </c>
      <c r="I59" s="35"/>
    </row>
    <row r="60" spans="1:9" ht="72.75" thickBot="1" x14ac:dyDescent="0.3">
      <c r="A60" s="6" t="s">
        <v>56</v>
      </c>
      <c r="B60" s="26">
        <v>2</v>
      </c>
      <c r="C60" s="23">
        <v>0</v>
      </c>
      <c r="D60" s="46">
        <f t="shared" si="1"/>
        <v>0</v>
      </c>
      <c r="E60" s="35" t="s">
        <v>92</v>
      </c>
      <c r="F60" s="33">
        <v>2</v>
      </c>
      <c r="G60" s="11">
        <v>2</v>
      </c>
      <c r="H60" s="12">
        <f t="shared" si="3"/>
        <v>1</v>
      </c>
      <c r="I60" s="35" t="s">
        <v>294</v>
      </c>
    </row>
    <row r="61" spans="1:9"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9" ht="84.75" thickBot="1" x14ac:dyDescent="0.3">
      <c r="A62" s="37" t="s">
        <v>58</v>
      </c>
      <c r="B62" s="26">
        <v>2</v>
      </c>
      <c r="C62" s="23">
        <v>2</v>
      </c>
      <c r="D62" s="46">
        <f t="shared" si="1"/>
        <v>1</v>
      </c>
      <c r="E62" s="35" t="s">
        <v>93</v>
      </c>
      <c r="F62" s="33">
        <v>2</v>
      </c>
      <c r="G62" s="11">
        <v>2</v>
      </c>
      <c r="H62" s="12">
        <f t="shared" si="3"/>
        <v>1</v>
      </c>
      <c r="I62" s="35"/>
    </row>
    <row r="63" spans="1:9" ht="120.75" thickBot="1" x14ac:dyDescent="0.3">
      <c r="A63" s="38" t="s">
        <v>59</v>
      </c>
      <c r="B63" s="26">
        <v>2</v>
      </c>
      <c r="C63" s="23">
        <v>2</v>
      </c>
      <c r="D63" s="46">
        <f t="shared" si="1"/>
        <v>1</v>
      </c>
      <c r="E63" s="35" t="s">
        <v>94</v>
      </c>
      <c r="F63" s="33">
        <v>2</v>
      </c>
      <c r="G63" s="11">
        <v>2</v>
      </c>
      <c r="H63" s="12">
        <f t="shared" si="3"/>
        <v>1</v>
      </c>
      <c r="I63" s="35" t="s">
        <v>295</v>
      </c>
    </row>
    <row r="64" spans="1:9" ht="32.25" thickBot="1" x14ac:dyDescent="0.3">
      <c r="A64" s="21" t="s">
        <v>60</v>
      </c>
      <c r="B64" s="14">
        <v>16</v>
      </c>
      <c r="C64" s="14">
        <f>C65+C70+C73</f>
        <v>10</v>
      </c>
      <c r="D64" s="15">
        <f t="shared" si="1"/>
        <v>0.625</v>
      </c>
      <c r="E64" s="14"/>
      <c r="F64" s="14">
        <f t="shared" ref="F64:G64" si="16">F65+F70+F73</f>
        <v>10</v>
      </c>
      <c r="G64" s="14">
        <f t="shared" si="16"/>
        <v>8</v>
      </c>
      <c r="H64" s="15">
        <f t="shared" si="3"/>
        <v>0.5</v>
      </c>
      <c r="I64" s="24"/>
    </row>
    <row r="65" spans="1:9" ht="32.25" thickBot="1" x14ac:dyDescent="0.3">
      <c r="A65" s="20" t="s">
        <v>61</v>
      </c>
      <c r="B65" s="17">
        <v>8</v>
      </c>
      <c r="C65" s="36">
        <f>SUM(C66:C69)</f>
        <v>6</v>
      </c>
      <c r="D65" s="44">
        <f t="shared" si="1"/>
        <v>0.75</v>
      </c>
      <c r="E65" s="36"/>
      <c r="F65" s="36">
        <f t="shared" ref="F65:G65" si="17">SUM(F66:F69)</f>
        <v>6</v>
      </c>
      <c r="G65" s="36">
        <f t="shared" si="17"/>
        <v>6</v>
      </c>
      <c r="H65" s="18">
        <f t="shared" si="3"/>
        <v>0.75</v>
      </c>
      <c r="I65" s="17"/>
    </row>
    <row r="66" spans="1:9" ht="132.75" thickBot="1" x14ac:dyDescent="0.3">
      <c r="A66" s="8" t="s">
        <v>62</v>
      </c>
      <c r="B66" s="26">
        <v>2</v>
      </c>
      <c r="C66" s="23">
        <v>2</v>
      </c>
      <c r="D66" s="46">
        <f t="shared" si="1"/>
        <v>1</v>
      </c>
      <c r="E66" s="35" t="s">
        <v>95</v>
      </c>
      <c r="F66" s="33">
        <v>2</v>
      </c>
      <c r="G66" s="11">
        <v>2</v>
      </c>
      <c r="H66" s="12">
        <f t="shared" si="3"/>
        <v>1</v>
      </c>
      <c r="I66" s="35"/>
    </row>
    <row r="67" spans="1:9" ht="84.75" thickBot="1" x14ac:dyDescent="0.3">
      <c r="A67" s="8" t="s">
        <v>63</v>
      </c>
      <c r="B67" s="26">
        <v>2</v>
      </c>
      <c r="C67" s="23">
        <v>0</v>
      </c>
      <c r="D67" s="46">
        <f t="shared" si="1"/>
        <v>0</v>
      </c>
      <c r="E67" s="35" t="s">
        <v>173</v>
      </c>
      <c r="F67" s="33">
        <v>0</v>
      </c>
      <c r="G67" s="11">
        <v>0</v>
      </c>
      <c r="H67" s="12">
        <f t="shared" si="3"/>
        <v>0</v>
      </c>
      <c r="I67" s="35"/>
    </row>
    <row r="68" spans="1:9" ht="120.75" thickBot="1" x14ac:dyDescent="0.3">
      <c r="A68" s="8" t="s">
        <v>64</v>
      </c>
      <c r="B68" s="26">
        <v>2</v>
      </c>
      <c r="C68" s="23">
        <v>2</v>
      </c>
      <c r="D68" s="46">
        <f t="shared" si="1"/>
        <v>1</v>
      </c>
      <c r="E68" s="35" t="s">
        <v>175</v>
      </c>
      <c r="F68" s="33">
        <v>2</v>
      </c>
      <c r="G68" s="11">
        <v>2</v>
      </c>
      <c r="H68" s="12">
        <f t="shared" si="3"/>
        <v>1</v>
      </c>
      <c r="I68" s="35"/>
    </row>
    <row r="69" spans="1:9" ht="108.75" thickBot="1" x14ac:dyDescent="0.3">
      <c r="A69" s="8" t="s">
        <v>65</v>
      </c>
      <c r="B69" s="26">
        <v>2</v>
      </c>
      <c r="C69" s="23">
        <v>2</v>
      </c>
      <c r="D69" s="46">
        <f t="shared" si="1"/>
        <v>1</v>
      </c>
      <c r="E69" s="35" t="s">
        <v>176</v>
      </c>
      <c r="F69" s="33">
        <v>2</v>
      </c>
      <c r="G69" s="11">
        <v>2</v>
      </c>
      <c r="H69" s="12">
        <f t="shared" si="3"/>
        <v>1</v>
      </c>
      <c r="I69" s="35" t="s">
        <v>296</v>
      </c>
    </row>
    <row r="70" spans="1:9"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9" ht="48.75" thickBot="1" x14ac:dyDescent="0.3">
      <c r="A71" s="8" t="s">
        <v>67</v>
      </c>
      <c r="B71" s="26">
        <v>2</v>
      </c>
      <c r="C71" s="23">
        <v>2</v>
      </c>
      <c r="D71" s="46">
        <f t="shared" si="1"/>
        <v>1</v>
      </c>
      <c r="E71" s="35" t="s">
        <v>178</v>
      </c>
      <c r="F71" s="33">
        <v>2</v>
      </c>
      <c r="G71" s="11">
        <v>2</v>
      </c>
      <c r="H71" s="12">
        <f t="shared" si="3"/>
        <v>1</v>
      </c>
      <c r="I71" s="35"/>
    </row>
    <row r="72" spans="1:9" ht="36.75" thickBot="1" x14ac:dyDescent="0.3">
      <c r="A72" s="8" t="s">
        <v>68</v>
      </c>
      <c r="B72" s="26">
        <v>2</v>
      </c>
      <c r="C72" s="23">
        <v>0</v>
      </c>
      <c r="D72" s="46">
        <f t="shared" si="1"/>
        <v>0</v>
      </c>
      <c r="E72" s="35" t="s">
        <v>180</v>
      </c>
      <c r="F72" s="33">
        <v>0</v>
      </c>
      <c r="G72" s="11">
        <v>0</v>
      </c>
      <c r="H72" s="12">
        <f t="shared" si="3"/>
        <v>0</v>
      </c>
      <c r="I72" s="35"/>
    </row>
    <row r="73" spans="1:9" ht="16.5" thickBot="1" x14ac:dyDescent="0.3">
      <c r="A73" s="20" t="s">
        <v>69</v>
      </c>
      <c r="B73" s="17">
        <v>4</v>
      </c>
      <c r="C73" s="36">
        <f>C74+C75</f>
        <v>2</v>
      </c>
      <c r="D73" s="44">
        <f t="shared" si="1"/>
        <v>0.5</v>
      </c>
      <c r="E73" s="36"/>
      <c r="F73" s="36">
        <f t="shared" ref="F73" si="19">F74+F75</f>
        <v>2</v>
      </c>
      <c r="G73" s="17"/>
      <c r="H73" s="18">
        <f t="shared" si="3"/>
        <v>0</v>
      </c>
      <c r="I73" s="17"/>
    </row>
    <row r="74" spans="1:9" ht="48.75" thickBot="1" x14ac:dyDescent="0.3">
      <c r="A74" s="8" t="s">
        <v>70</v>
      </c>
      <c r="B74" s="26">
        <v>2</v>
      </c>
      <c r="C74" s="23">
        <v>2</v>
      </c>
      <c r="D74" s="46">
        <f t="shared" si="1"/>
        <v>1</v>
      </c>
      <c r="E74" s="35" t="s">
        <v>181</v>
      </c>
      <c r="F74" s="33">
        <v>2</v>
      </c>
      <c r="G74" s="11">
        <v>2</v>
      </c>
      <c r="H74" s="12">
        <f t="shared" si="3"/>
        <v>1</v>
      </c>
      <c r="I74" s="35"/>
    </row>
    <row r="75" spans="1:9" ht="24.75" thickBot="1" x14ac:dyDescent="0.3">
      <c r="A75" s="37" t="s">
        <v>71</v>
      </c>
      <c r="B75" s="26">
        <v>2</v>
      </c>
      <c r="C75" s="23">
        <v>0</v>
      </c>
      <c r="D75" s="46">
        <f t="shared" si="1"/>
        <v>0</v>
      </c>
      <c r="E75" s="35" t="s">
        <v>182</v>
      </c>
      <c r="F75" s="33">
        <v>0</v>
      </c>
      <c r="G75" s="11">
        <v>0</v>
      </c>
      <c r="H75" s="12">
        <f t="shared" si="3"/>
        <v>0</v>
      </c>
      <c r="I75" s="35"/>
    </row>
    <row r="76" spans="1:9" ht="16.5" thickBot="1" x14ac:dyDescent="0.3">
      <c r="A76" s="9" t="s">
        <v>72</v>
      </c>
      <c r="B76" s="25">
        <v>88</v>
      </c>
      <c r="C76" s="10">
        <f>C14+C28+C64</f>
        <v>76</v>
      </c>
      <c r="D76" s="44">
        <f t="shared" si="1"/>
        <v>0.86363636363636365</v>
      </c>
      <c r="E76" s="10"/>
      <c r="F76" s="10">
        <f t="shared" ref="F76:G76" si="20">F14+F28+F64</f>
        <v>77</v>
      </c>
      <c r="G76" s="10">
        <f t="shared" si="20"/>
        <v>75</v>
      </c>
      <c r="H76" s="32">
        <f t="shared" si="3"/>
        <v>0.85227272727272729</v>
      </c>
      <c r="I76" s="3"/>
    </row>
    <row r="77" spans="1:9" ht="16.5" thickBot="1" x14ac:dyDescent="0.3">
      <c r="A77" s="9" t="s">
        <v>73</v>
      </c>
      <c r="B77" s="25">
        <v>100</v>
      </c>
      <c r="C77" s="10">
        <f>ROUND((C76/$B$76)*100,0)</f>
        <v>86</v>
      </c>
      <c r="D77" s="44">
        <f t="shared" si="1"/>
        <v>0.86</v>
      </c>
      <c r="E77" s="10"/>
      <c r="F77" s="10">
        <f t="shared" ref="F77:G77" si="21">ROUND((F76/$B$76)*100,0)</f>
        <v>88</v>
      </c>
      <c r="G77" s="10">
        <f t="shared" si="21"/>
        <v>85</v>
      </c>
      <c r="H77" s="32">
        <f t="shared" si="3"/>
        <v>0.85</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297</v>
      </c>
      <c r="B81" s="73"/>
      <c r="C81" s="73"/>
      <c r="D81" s="73"/>
      <c r="G81" s="75" t="s">
        <v>298</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row r="87" spans="1:9" x14ac:dyDescent="0.25">
      <c r="A87" s="74" t="s">
        <v>299</v>
      </c>
      <c r="B87" s="74"/>
      <c r="C87" s="74"/>
      <c r="D87" s="74"/>
      <c r="G87" s="74" t="s">
        <v>282</v>
      </c>
      <c r="H87" s="74"/>
      <c r="I87" s="74"/>
    </row>
    <row r="88" spans="1:9" x14ac:dyDescent="0.25">
      <c r="G88" s="74"/>
      <c r="H88" s="74"/>
      <c r="I88" s="74"/>
    </row>
  </sheetData>
  <mergeCells count="18">
    <mergeCell ref="A83:D83"/>
    <mergeCell ref="G83:I83"/>
    <mergeCell ref="A87:D87"/>
    <mergeCell ref="G87:I87"/>
    <mergeCell ref="G88:I88"/>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70" zoomScaleNormal="100" workbookViewId="0">
      <selection activeCell="H79" sqref="H79"/>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7" t="s">
        <v>269</v>
      </c>
    </row>
    <row r="8" spans="1:11" ht="20.100000000000001" customHeight="1" x14ac:dyDescent="0.25">
      <c r="A8" s="40" t="s">
        <v>133</v>
      </c>
      <c r="D8" s="48" t="s">
        <v>270</v>
      </c>
    </row>
    <row r="9" spans="1:11" ht="21.4" customHeight="1" x14ac:dyDescent="0.25">
      <c r="A9" s="40" t="s">
        <v>135</v>
      </c>
      <c r="D9" s="48" t="s">
        <v>136</v>
      </c>
    </row>
    <row r="10" spans="1:11" ht="20.100000000000001" customHeight="1" x14ac:dyDescent="0.25">
      <c r="A10" s="40" t="s">
        <v>137</v>
      </c>
      <c r="G10" s="86" t="s">
        <v>184</v>
      </c>
      <c r="H10" s="86"/>
      <c r="I10" s="86"/>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15</v>
      </c>
      <c r="D14" s="15">
        <f>C14/B14</f>
        <v>0.75</v>
      </c>
      <c r="E14" s="42"/>
      <c r="F14" s="42">
        <f t="shared" ref="F14:G14" si="0">F15+F22+F25</f>
        <v>15</v>
      </c>
      <c r="G14" s="42">
        <f t="shared" si="0"/>
        <v>15</v>
      </c>
      <c r="H14" s="15">
        <f>G14/B14</f>
        <v>0.75</v>
      </c>
      <c r="I14" s="24"/>
    </row>
    <row r="15" spans="1:11" ht="16.5" thickBot="1" x14ac:dyDescent="0.3">
      <c r="A15" s="16" t="s">
        <v>12</v>
      </c>
      <c r="B15" s="17">
        <v>12</v>
      </c>
      <c r="C15" s="36">
        <f>SUM(C16:C21)</f>
        <v>9</v>
      </c>
      <c r="D15" s="45">
        <f t="shared" ref="D15:D77" si="1">C15/B15</f>
        <v>0.75</v>
      </c>
      <c r="E15" s="36"/>
      <c r="F15" s="36">
        <f t="shared" ref="F15:G15" si="2">SUM(F16:F21)</f>
        <v>9</v>
      </c>
      <c r="G15" s="36">
        <f t="shared" si="2"/>
        <v>9</v>
      </c>
      <c r="H15" s="18">
        <f t="shared" ref="H15:H77" si="3">G15/B15</f>
        <v>0.75</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48.75" thickBot="1" x14ac:dyDescent="0.3">
      <c r="A17" s="6" t="s">
        <v>14</v>
      </c>
      <c r="B17" s="26">
        <v>2</v>
      </c>
      <c r="C17" s="23">
        <v>1</v>
      </c>
      <c r="D17" s="46">
        <f t="shared" si="1"/>
        <v>0.5</v>
      </c>
      <c r="E17" s="35" t="s">
        <v>257</v>
      </c>
      <c r="F17" s="33">
        <v>1</v>
      </c>
      <c r="G17" s="11">
        <v>1</v>
      </c>
      <c r="H17" s="12">
        <f t="shared" si="3"/>
        <v>0.5</v>
      </c>
      <c r="I17" s="35" t="s">
        <v>271</v>
      </c>
    </row>
    <row r="18" spans="1:9" ht="36.75" thickBot="1" x14ac:dyDescent="0.3">
      <c r="A18" s="6" t="s">
        <v>15</v>
      </c>
      <c r="B18" s="26">
        <v>2</v>
      </c>
      <c r="C18" s="23">
        <v>2</v>
      </c>
      <c r="D18" s="46">
        <f t="shared" si="1"/>
        <v>1</v>
      </c>
      <c r="E18" s="35" t="s">
        <v>187</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35" t="s">
        <v>99</v>
      </c>
    </row>
    <row r="21" spans="1:9" ht="84.75"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2</v>
      </c>
      <c r="D22" s="44">
        <f t="shared" si="1"/>
        <v>0.5</v>
      </c>
      <c r="E22" s="36"/>
      <c r="F22" s="36">
        <f t="shared" ref="F22:G22" si="4">F23+F24</f>
        <v>2</v>
      </c>
      <c r="G22" s="36">
        <f t="shared" si="4"/>
        <v>2</v>
      </c>
      <c r="H22" s="18">
        <f t="shared" si="3"/>
        <v>0.5</v>
      </c>
      <c r="I22" s="28"/>
    </row>
    <row r="23" spans="1:9" ht="180.75" thickBot="1" x14ac:dyDescent="0.3">
      <c r="A23" s="6" t="s">
        <v>20</v>
      </c>
      <c r="B23" s="27">
        <v>2</v>
      </c>
      <c r="C23" s="23">
        <v>1</v>
      </c>
      <c r="D23" s="46">
        <f t="shared" si="1"/>
        <v>0.5</v>
      </c>
      <c r="E23" s="35" t="s">
        <v>272</v>
      </c>
      <c r="F23" s="33">
        <v>1</v>
      </c>
      <c r="G23" s="11">
        <v>1</v>
      </c>
      <c r="H23" s="12">
        <f t="shared" si="3"/>
        <v>0.5</v>
      </c>
      <c r="I23" s="35"/>
    </row>
    <row r="24" spans="1:9" ht="40.5" thickBot="1" x14ac:dyDescent="0.3">
      <c r="A24" s="4" t="s">
        <v>21</v>
      </c>
      <c r="B24" s="26">
        <v>2</v>
      </c>
      <c r="C24" s="23">
        <v>1</v>
      </c>
      <c r="D24" s="46">
        <f t="shared" si="1"/>
        <v>0.5</v>
      </c>
      <c r="E24" s="35"/>
      <c r="F24" s="33">
        <v>1</v>
      </c>
      <c r="G24" s="11">
        <v>1</v>
      </c>
      <c r="H24" s="12">
        <f t="shared" si="3"/>
        <v>0.5</v>
      </c>
      <c r="I24" s="35"/>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0.75" thickBot="1" x14ac:dyDescent="0.3">
      <c r="A26" s="6" t="s">
        <v>23</v>
      </c>
      <c r="B26" s="26">
        <v>2</v>
      </c>
      <c r="C26" s="23">
        <v>2</v>
      </c>
      <c r="D26" s="46">
        <f t="shared" si="1"/>
        <v>1</v>
      </c>
      <c r="E26" s="35" t="s">
        <v>192</v>
      </c>
      <c r="F26" s="33">
        <v>2</v>
      </c>
      <c r="G26" s="11">
        <v>2</v>
      </c>
      <c r="H26" s="12">
        <f t="shared" si="3"/>
        <v>1</v>
      </c>
      <c r="I26" s="35"/>
    </row>
    <row r="27" spans="1:9" ht="72.75" thickBot="1" x14ac:dyDescent="0.3">
      <c r="A27" s="4" t="s">
        <v>24</v>
      </c>
      <c r="B27" s="26">
        <v>2</v>
      </c>
      <c r="C27" s="23">
        <v>2</v>
      </c>
      <c r="D27" s="46">
        <f t="shared" si="1"/>
        <v>1</v>
      </c>
      <c r="E27" s="35" t="s">
        <v>273</v>
      </c>
      <c r="F27" s="33">
        <v>2</v>
      </c>
      <c r="G27" s="11">
        <v>2</v>
      </c>
      <c r="H27" s="12">
        <f t="shared" si="3"/>
        <v>1</v>
      </c>
      <c r="I27" s="35" t="s">
        <v>274</v>
      </c>
    </row>
    <row r="28" spans="1:9" ht="16.5" thickBot="1" x14ac:dyDescent="0.3">
      <c r="A28" s="13" t="s">
        <v>25</v>
      </c>
      <c r="B28" s="14">
        <v>52</v>
      </c>
      <c r="C28" s="42">
        <f>C29+C32+C39+C44+C47+C50+C53+C58+C61</f>
        <v>47</v>
      </c>
      <c r="D28" s="15">
        <f t="shared" si="1"/>
        <v>0.90384615384615385</v>
      </c>
      <c r="E28" s="42"/>
      <c r="F28" s="42">
        <f t="shared" ref="F28" si="6">F29+F32+F39+F44+F47+F50+F53+F58+F61</f>
        <v>47</v>
      </c>
      <c r="G28" s="42">
        <f>G29+G32+G39+G44+G47+G50+G53+G58+G61</f>
        <v>47</v>
      </c>
      <c r="H28" s="15">
        <f t="shared" si="3"/>
        <v>0.90384615384615385</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275</v>
      </c>
      <c r="F30" s="33">
        <v>2</v>
      </c>
      <c r="G30" s="11">
        <v>2</v>
      </c>
      <c r="H30" s="12">
        <f t="shared" si="3"/>
        <v>1</v>
      </c>
      <c r="I30" s="35"/>
    </row>
    <row r="31" spans="1:9" ht="24.75" thickBot="1" x14ac:dyDescent="0.3">
      <c r="A31" s="6" t="s">
        <v>28</v>
      </c>
      <c r="B31" s="26">
        <v>2</v>
      </c>
      <c r="C31" s="23">
        <v>2</v>
      </c>
      <c r="D31" s="46">
        <f t="shared" si="1"/>
        <v>1</v>
      </c>
      <c r="E31" s="35" t="s">
        <v>196</v>
      </c>
      <c r="F31" s="33">
        <v>2</v>
      </c>
      <c r="G31" s="11">
        <v>2</v>
      </c>
      <c r="H31" s="12">
        <f t="shared" si="3"/>
        <v>1</v>
      </c>
      <c r="I31" s="35"/>
    </row>
    <row r="32" spans="1:9" ht="32.25" thickBot="1" x14ac:dyDescent="0.3">
      <c r="A32" s="16" t="s">
        <v>29</v>
      </c>
      <c r="B32" s="17">
        <v>12</v>
      </c>
      <c r="C32" s="36">
        <f>SUM(C33:C38)</f>
        <v>9</v>
      </c>
      <c r="D32" s="44">
        <f t="shared" si="1"/>
        <v>0.75</v>
      </c>
      <c r="E32" s="36"/>
      <c r="F32" s="36">
        <f t="shared" ref="F32:G32" si="8">SUM(F33:F38)</f>
        <v>9</v>
      </c>
      <c r="G32" s="36">
        <f t="shared" si="8"/>
        <v>9</v>
      </c>
      <c r="H32" s="18">
        <f t="shared" si="3"/>
        <v>0.75</v>
      </c>
      <c r="I32" s="31"/>
    </row>
    <row r="33" spans="1:9" ht="48.75" thickBot="1" x14ac:dyDescent="0.3">
      <c r="A33" s="7" t="s">
        <v>30</v>
      </c>
      <c r="B33" s="26">
        <v>2</v>
      </c>
      <c r="C33" s="23">
        <v>1</v>
      </c>
      <c r="D33" s="46">
        <f t="shared" si="1"/>
        <v>0.5</v>
      </c>
      <c r="E33" s="35" t="s">
        <v>154</v>
      </c>
      <c r="F33" s="33">
        <v>1</v>
      </c>
      <c r="G33" s="11">
        <v>1</v>
      </c>
      <c r="H33" s="12">
        <f t="shared" si="3"/>
        <v>0.5</v>
      </c>
      <c r="I33" s="35" t="s">
        <v>276</v>
      </c>
    </row>
    <row r="34" spans="1:9" ht="48.75" thickBot="1" x14ac:dyDescent="0.3">
      <c r="A34" s="6" t="s">
        <v>31</v>
      </c>
      <c r="B34" s="26">
        <v>2</v>
      </c>
      <c r="C34" s="23">
        <v>2</v>
      </c>
      <c r="D34" s="46">
        <f t="shared" si="1"/>
        <v>1</v>
      </c>
      <c r="E34" s="35" t="s">
        <v>84</v>
      </c>
      <c r="F34" s="33">
        <v>2</v>
      </c>
      <c r="G34" s="11">
        <v>2</v>
      </c>
      <c r="H34" s="12">
        <f t="shared" si="3"/>
        <v>1</v>
      </c>
      <c r="I34" s="35" t="s">
        <v>277</v>
      </c>
    </row>
    <row r="35" spans="1:9" ht="36.75"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35" t="s">
        <v>158</v>
      </c>
    </row>
    <row r="37" spans="1:9" ht="60.75" thickBot="1" x14ac:dyDescent="0.3">
      <c r="A37" s="6" t="s">
        <v>34</v>
      </c>
      <c r="B37" s="26">
        <v>2</v>
      </c>
      <c r="C37" s="23">
        <v>0</v>
      </c>
      <c r="D37" s="46">
        <f t="shared" si="1"/>
        <v>0</v>
      </c>
      <c r="E37" s="35" t="s">
        <v>159</v>
      </c>
      <c r="F37" s="33">
        <v>0</v>
      </c>
      <c r="G37" s="11">
        <v>0</v>
      </c>
      <c r="H37" s="12">
        <f t="shared" si="3"/>
        <v>0</v>
      </c>
      <c r="I37" s="35"/>
    </row>
    <row r="38" spans="1:9" ht="48.75" thickBot="1" x14ac:dyDescent="0.3">
      <c r="A38" s="6" t="s">
        <v>35</v>
      </c>
      <c r="B38" s="26">
        <v>2</v>
      </c>
      <c r="C38" s="23">
        <v>2</v>
      </c>
      <c r="D38" s="46">
        <f t="shared" si="1"/>
        <v>1</v>
      </c>
      <c r="E38" s="35" t="s">
        <v>264</v>
      </c>
      <c r="F38" s="33">
        <v>2</v>
      </c>
      <c r="G38" s="11">
        <v>2</v>
      </c>
      <c r="H38" s="12">
        <f t="shared" si="3"/>
        <v>1</v>
      </c>
      <c r="I38" s="35" t="s">
        <v>161</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60.75"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84.75" thickBot="1" x14ac:dyDescent="0.3">
      <c r="A42" s="6" t="s">
        <v>39</v>
      </c>
      <c r="B42" s="26">
        <v>2</v>
      </c>
      <c r="C42" s="23">
        <v>2</v>
      </c>
      <c r="D42" s="46">
        <f t="shared" si="1"/>
        <v>1</v>
      </c>
      <c r="E42" s="35" t="s">
        <v>163</v>
      </c>
      <c r="F42" s="33">
        <v>2</v>
      </c>
      <c r="G42" s="11">
        <v>2</v>
      </c>
      <c r="H42" s="12">
        <f t="shared" si="3"/>
        <v>1</v>
      </c>
      <c r="I42" s="35"/>
    </row>
    <row r="43" spans="1:9" ht="48.75"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2</v>
      </c>
      <c r="D50" s="44">
        <f t="shared" si="1"/>
        <v>0.5</v>
      </c>
      <c r="E50" s="36"/>
      <c r="F50" s="36">
        <f t="shared" ref="F50:G50" si="12">F51+F52</f>
        <v>2</v>
      </c>
      <c r="G50" s="36">
        <f t="shared" si="12"/>
        <v>2</v>
      </c>
      <c r="H50" s="18">
        <f t="shared" si="3"/>
        <v>0.5</v>
      </c>
      <c r="I50" s="31"/>
    </row>
    <row r="51" spans="1:9" ht="24.75" thickBot="1" x14ac:dyDescent="0.3">
      <c r="A51" s="6" t="s">
        <v>47</v>
      </c>
      <c r="B51" s="26">
        <v>2</v>
      </c>
      <c r="C51" s="23">
        <v>0</v>
      </c>
      <c r="D51" s="46">
        <f t="shared" si="1"/>
        <v>0</v>
      </c>
      <c r="E51" s="35"/>
      <c r="F51" s="33">
        <v>0</v>
      </c>
      <c r="G51" s="11">
        <v>0</v>
      </c>
      <c r="H51" s="12">
        <f t="shared" si="3"/>
        <v>0</v>
      </c>
      <c r="I51" s="35"/>
    </row>
    <row r="52" spans="1:9" ht="48.75" thickBot="1" x14ac:dyDescent="0.3">
      <c r="A52" s="6" t="s">
        <v>48</v>
      </c>
      <c r="B52" s="26">
        <v>2</v>
      </c>
      <c r="C52" s="23">
        <v>2</v>
      </c>
      <c r="D52" s="46">
        <f t="shared" si="1"/>
        <v>1</v>
      </c>
      <c r="E52" s="35" t="s">
        <v>278</v>
      </c>
      <c r="F52" s="33">
        <v>2</v>
      </c>
      <c r="G52" s="11">
        <v>2</v>
      </c>
      <c r="H52" s="12">
        <f t="shared" si="3"/>
        <v>1</v>
      </c>
      <c r="I52" s="35" t="s">
        <v>279</v>
      </c>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84.75" thickBot="1" x14ac:dyDescent="0.3">
      <c r="A54" s="6" t="s">
        <v>50</v>
      </c>
      <c r="B54" s="26">
        <v>2</v>
      </c>
      <c r="C54" s="23">
        <v>2</v>
      </c>
      <c r="D54" s="46">
        <f t="shared" si="1"/>
        <v>1</v>
      </c>
      <c r="E54" s="35" t="s">
        <v>169</v>
      </c>
      <c r="F54" s="33">
        <v>2</v>
      </c>
      <c r="G54" s="11">
        <v>2</v>
      </c>
      <c r="H54" s="12">
        <f t="shared" si="3"/>
        <v>1</v>
      </c>
      <c r="I54" s="35"/>
    </row>
    <row r="55" spans="1:9" ht="48.75" thickBot="1" x14ac:dyDescent="0.3">
      <c r="A55" s="6" t="s">
        <v>51</v>
      </c>
      <c r="B55" s="26">
        <v>2</v>
      </c>
      <c r="C55" s="23">
        <v>2</v>
      </c>
      <c r="D55" s="46">
        <f t="shared" si="1"/>
        <v>1</v>
      </c>
      <c r="E55" s="35" t="s">
        <v>201</v>
      </c>
      <c r="F55" s="33">
        <v>2</v>
      </c>
      <c r="G55" s="11">
        <v>2</v>
      </c>
      <c r="H55" s="12">
        <f t="shared" si="3"/>
        <v>1</v>
      </c>
      <c r="I55" s="35"/>
    </row>
    <row r="56" spans="1:9" ht="72.75" thickBot="1" x14ac:dyDescent="0.3">
      <c r="A56" s="6" t="s">
        <v>52</v>
      </c>
      <c r="B56" s="26">
        <v>2</v>
      </c>
      <c r="C56" s="23">
        <v>2</v>
      </c>
      <c r="D56" s="46">
        <f t="shared" si="1"/>
        <v>1</v>
      </c>
      <c r="E56" s="35" t="s">
        <v>202</v>
      </c>
      <c r="F56" s="33">
        <v>2</v>
      </c>
      <c r="G56" s="11">
        <v>2</v>
      </c>
      <c r="H56" s="12">
        <f t="shared" si="3"/>
        <v>1</v>
      </c>
      <c r="I56" s="35"/>
    </row>
    <row r="57" spans="1:9" ht="108.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4</v>
      </c>
      <c r="D58" s="44">
        <f t="shared" si="1"/>
        <v>1</v>
      </c>
      <c r="E58" s="36"/>
      <c r="F58" s="36">
        <f t="shared" ref="F58:G58" si="14">F59+F60</f>
        <v>4</v>
      </c>
      <c r="G58" s="36">
        <f t="shared" si="14"/>
        <v>4</v>
      </c>
      <c r="H58" s="18">
        <f t="shared" si="3"/>
        <v>1</v>
      </c>
      <c r="I58" s="17"/>
    </row>
    <row r="59" spans="1:9" ht="96.75" thickBot="1" x14ac:dyDescent="0.3">
      <c r="A59" s="6" t="s">
        <v>55</v>
      </c>
      <c r="B59" s="26">
        <v>2</v>
      </c>
      <c r="C59" s="23">
        <v>2</v>
      </c>
      <c r="D59" s="46">
        <f t="shared" si="1"/>
        <v>1</v>
      </c>
      <c r="E59" s="35" t="s">
        <v>91</v>
      </c>
      <c r="F59" s="33">
        <v>2</v>
      </c>
      <c r="G59" s="11">
        <v>2</v>
      </c>
      <c r="H59" s="12">
        <f t="shared" si="3"/>
        <v>1</v>
      </c>
      <c r="I59" s="35"/>
    </row>
    <row r="60" spans="1:9" ht="72.75" thickBot="1" x14ac:dyDescent="0.3">
      <c r="A60" s="6" t="s">
        <v>56</v>
      </c>
      <c r="B60" s="26">
        <v>2</v>
      </c>
      <c r="C60" s="23">
        <v>2</v>
      </c>
      <c r="D60" s="46">
        <f t="shared" si="1"/>
        <v>1</v>
      </c>
      <c r="E60" s="35" t="s">
        <v>92</v>
      </c>
      <c r="F60" s="33">
        <v>2</v>
      </c>
      <c r="G60" s="11">
        <v>2</v>
      </c>
      <c r="H60" s="12">
        <f t="shared" si="3"/>
        <v>1</v>
      </c>
      <c r="I60" s="35" t="s">
        <v>102</v>
      </c>
    </row>
    <row r="61" spans="1:9"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9" ht="84.75" thickBot="1" x14ac:dyDescent="0.3">
      <c r="A62" s="37" t="s">
        <v>58</v>
      </c>
      <c r="B62" s="26">
        <v>2</v>
      </c>
      <c r="C62" s="23">
        <v>2</v>
      </c>
      <c r="D62" s="46">
        <f t="shared" si="1"/>
        <v>1</v>
      </c>
      <c r="E62" s="35" t="s">
        <v>93</v>
      </c>
      <c r="F62" s="33">
        <v>2</v>
      </c>
      <c r="G62" s="11">
        <v>2</v>
      </c>
      <c r="H62" s="12">
        <f t="shared" si="3"/>
        <v>1</v>
      </c>
      <c r="I62" s="35"/>
    </row>
    <row r="63" spans="1:9" ht="120.75" thickBot="1" x14ac:dyDescent="0.3">
      <c r="A63" s="38" t="s">
        <v>59</v>
      </c>
      <c r="B63" s="26">
        <v>2</v>
      </c>
      <c r="C63" s="23">
        <v>2</v>
      </c>
      <c r="D63" s="46">
        <f t="shared" si="1"/>
        <v>1</v>
      </c>
      <c r="E63" s="35" t="s">
        <v>94</v>
      </c>
      <c r="F63" s="33">
        <v>2</v>
      </c>
      <c r="G63" s="11">
        <v>2</v>
      </c>
      <c r="H63" s="12">
        <f t="shared" si="3"/>
        <v>1</v>
      </c>
      <c r="I63" s="35" t="s">
        <v>99</v>
      </c>
    </row>
    <row r="64" spans="1:9" ht="32.25" thickBot="1" x14ac:dyDescent="0.3">
      <c r="A64" s="21" t="s">
        <v>60</v>
      </c>
      <c r="B64" s="14">
        <v>16</v>
      </c>
      <c r="C64" s="14">
        <f>C65+C70+C73</f>
        <v>8</v>
      </c>
      <c r="D64" s="15">
        <f t="shared" si="1"/>
        <v>0.5</v>
      </c>
      <c r="E64" s="14"/>
      <c r="F64" s="14">
        <f t="shared" ref="F64:G64" si="16">F65+F70+F73</f>
        <v>8</v>
      </c>
      <c r="G64" s="14">
        <f t="shared" si="16"/>
        <v>8</v>
      </c>
      <c r="H64" s="15">
        <f t="shared" si="3"/>
        <v>0.5</v>
      </c>
      <c r="I64" s="24"/>
    </row>
    <row r="65" spans="1:9" ht="32.25" thickBot="1" x14ac:dyDescent="0.3">
      <c r="A65" s="20" t="s">
        <v>61</v>
      </c>
      <c r="B65" s="17">
        <v>8</v>
      </c>
      <c r="C65" s="36">
        <f>SUM(C66:C69)</f>
        <v>4</v>
      </c>
      <c r="D65" s="44">
        <f t="shared" si="1"/>
        <v>0.5</v>
      </c>
      <c r="E65" s="36"/>
      <c r="F65" s="36">
        <f t="shared" ref="F65:G65" si="17">SUM(F66:F69)</f>
        <v>4</v>
      </c>
      <c r="G65" s="36">
        <f t="shared" si="17"/>
        <v>4</v>
      </c>
      <c r="H65" s="18">
        <f t="shared" si="3"/>
        <v>0.5</v>
      </c>
      <c r="I65" s="17"/>
    </row>
    <row r="66" spans="1:9" ht="132.75" thickBot="1" x14ac:dyDescent="0.3">
      <c r="A66" s="8" t="s">
        <v>62</v>
      </c>
      <c r="B66" s="26">
        <v>2</v>
      </c>
      <c r="C66" s="23">
        <v>2</v>
      </c>
      <c r="D66" s="46">
        <f t="shared" si="1"/>
        <v>1</v>
      </c>
      <c r="E66" s="35" t="s">
        <v>95</v>
      </c>
      <c r="F66" s="33">
        <v>2</v>
      </c>
      <c r="G66" s="11">
        <v>2</v>
      </c>
      <c r="H66" s="12">
        <f t="shared" si="3"/>
        <v>1</v>
      </c>
      <c r="I66" s="35"/>
    </row>
    <row r="67" spans="1:9" ht="84.75" thickBot="1" x14ac:dyDescent="0.3">
      <c r="A67" s="8" t="s">
        <v>63</v>
      </c>
      <c r="B67" s="26">
        <v>2</v>
      </c>
      <c r="C67" s="23">
        <v>0</v>
      </c>
      <c r="D67" s="46">
        <f t="shared" si="1"/>
        <v>0</v>
      </c>
      <c r="E67" s="35" t="s">
        <v>173</v>
      </c>
      <c r="F67" s="33">
        <v>0</v>
      </c>
      <c r="G67" s="11">
        <v>0</v>
      </c>
      <c r="H67" s="12">
        <f t="shared" si="3"/>
        <v>0</v>
      </c>
      <c r="I67" s="35"/>
    </row>
    <row r="68" spans="1:9" ht="120.75" thickBot="1" x14ac:dyDescent="0.3">
      <c r="A68" s="8" t="s">
        <v>64</v>
      </c>
      <c r="B68" s="26">
        <v>2</v>
      </c>
      <c r="C68" s="23">
        <v>2</v>
      </c>
      <c r="D68" s="46">
        <f t="shared" si="1"/>
        <v>1</v>
      </c>
      <c r="E68" s="35" t="s">
        <v>175</v>
      </c>
      <c r="F68" s="33">
        <v>2</v>
      </c>
      <c r="G68" s="11">
        <v>2</v>
      </c>
      <c r="H68" s="12">
        <f t="shared" si="3"/>
        <v>1</v>
      </c>
      <c r="I68" s="35"/>
    </row>
    <row r="69" spans="1:9" ht="108.75" thickBot="1" x14ac:dyDescent="0.3">
      <c r="A69" s="8" t="s">
        <v>65</v>
      </c>
      <c r="B69" s="26">
        <v>2</v>
      </c>
      <c r="C69" s="23">
        <v>0</v>
      </c>
      <c r="D69" s="46">
        <f t="shared" si="1"/>
        <v>0</v>
      </c>
      <c r="E69" s="35" t="s">
        <v>176</v>
      </c>
      <c r="F69" s="33">
        <v>0</v>
      </c>
      <c r="G69" s="11">
        <v>0</v>
      </c>
      <c r="H69" s="12">
        <f t="shared" si="3"/>
        <v>0</v>
      </c>
      <c r="I69" s="35"/>
    </row>
    <row r="70" spans="1:9"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9" ht="48.75" thickBot="1" x14ac:dyDescent="0.3">
      <c r="A71" s="8" t="s">
        <v>67</v>
      </c>
      <c r="B71" s="26">
        <v>2</v>
      </c>
      <c r="C71" s="23">
        <v>2</v>
      </c>
      <c r="D71" s="46">
        <f t="shared" si="1"/>
        <v>1</v>
      </c>
      <c r="E71" s="35" t="s">
        <v>178</v>
      </c>
      <c r="F71" s="33">
        <v>2</v>
      </c>
      <c r="G71" s="11">
        <v>2</v>
      </c>
      <c r="H71" s="12">
        <f t="shared" si="3"/>
        <v>1</v>
      </c>
      <c r="I71" s="35" t="s">
        <v>280</v>
      </c>
    </row>
    <row r="72" spans="1:9" ht="36.75" thickBot="1" x14ac:dyDescent="0.3">
      <c r="A72" s="8" t="s">
        <v>68</v>
      </c>
      <c r="B72" s="26">
        <v>2</v>
      </c>
      <c r="C72" s="23">
        <v>0</v>
      </c>
      <c r="D72" s="46">
        <f t="shared" si="1"/>
        <v>0</v>
      </c>
      <c r="E72" s="35" t="s">
        <v>180</v>
      </c>
      <c r="F72" s="33">
        <v>0</v>
      </c>
      <c r="G72" s="11">
        <v>0</v>
      </c>
      <c r="H72" s="12">
        <f t="shared" si="3"/>
        <v>0</v>
      </c>
      <c r="I72" s="35"/>
    </row>
    <row r="73" spans="1:9" ht="16.5" thickBot="1" x14ac:dyDescent="0.3">
      <c r="A73" s="20" t="s">
        <v>69</v>
      </c>
      <c r="B73" s="17">
        <v>4</v>
      </c>
      <c r="C73" s="36">
        <f>C74+C75</f>
        <v>2</v>
      </c>
      <c r="D73" s="44">
        <f t="shared" si="1"/>
        <v>0.5</v>
      </c>
      <c r="E73" s="36"/>
      <c r="F73" s="36">
        <f t="shared" ref="F73:G73" si="19">F74+F75</f>
        <v>2</v>
      </c>
      <c r="G73" s="36">
        <f t="shared" si="19"/>
        <v>2</v>
      </c>
      <c r="H73" s="18">
        <f t="shared" si="3"/>
        <v>0.5</v>
      </c>
      <c r="I73" s="17"/>
    </row>
    <row r="74" spans="1:9" ht="48.75" thickBot="1" x14ac:dyDescent="0.3">
      <c r="A74" s="8" t="s">
        <v>70</v>
      </c>
      <c r="B74" s="26">
        <v>2</v>
      </c>
      <c r="C74" s="23">
        <v>2</v>
      </c>
      <c r="D74" s="46">
        <f t="shared" si="1"/>
        <v>1</v>
      </c>
      <c r="E74" s="35" t="s">
        <v>181</v>
      </c>
      <c r="F74" s="33">
        <v>2</v>
      </c>
      <c r="G74" s="11">
        <v>2</v>
      </c>
      <c r="H74" s="12">
        <f t="shared" si="3"/>
        <v>1</v>
      </c>
      <c r="I74" s="35"/>
    </row>
    <row r="75" spans="1:9" ht="24.75" thickBot="1" x14ac:dyDescent="0.3">
      <c r="A75" s="37" t="s">
        <v>71</v>
      </c>
      <c r="B75" s="26">
        <v>2</v>
      </c>
      <c r="C75" s="23">
        <v>0</v>
      </c>
      <c r="D75" s="46">
        <f t="shared" si="1"/>
        <v>0</v>
      </c>
      <c r="E75" s="35"/>
      <c r="F75" s="33">
        <v>0</v>
      </c>
      <c r="G75" s="11">
        <v>0</v>
      </c>
      <c r="H75" s="12">
        <f t="shared" si="3"/>
        <v>0</v>
      </c>
      <c r="I75" s="35"/>
    </row>
    <row r="76" spans="1:9" ht="16.5" thickBot="1" x14ac:dyDescent="0.3">
      <c r="A76" s="9" t="s">
        <v>72</v>
      </c>
      <c r="B76" s="25">
        <v>88</v>
      </c>
      <c r="C76" s="10">
        <f>C14+C28+C64</f>
        <v>70</v>
      </c>
      <c r="D76" s="44">
        <f t="shared" si="1"/>
        <v>0.79545454545454541</v>
      </c>
      <c r="E76" s="10"/>
      <c r="F76" s="10">
        <f t="shared" ref="F76:G76" si="20">F14+F28+F64</f>
        <v>70</v>
      </c>
      <c r="G76" s="10">
        <f t="shared" si="20"/>
        <v>70</v>
      </c>
      <c r="H76" s="32">
        <f t="shared" si="3"/>
        <v>0.79545454545454541</v>
      </c>
      <c r="I76" s="3"/>
    </row>
    <row r="77" spans="1:9" ht="16.5" thickBot="1" x14ac:dyDescent="0.3">
      <c r="A77" s="9" t="s">
        <v>73</v>
      </c>
      <c r="B77" s="25">
        <v>100</v>
      </c>
      <c r="C77" s="10">
        <f>ROUND((C76/$B$76)*100,0)</f>
        <v>80</v>
      </c>
      <c r="D77" s="44">
        <f t="shared" si="1"/>
        <v>0.8</v>
      </c>
      <c r="E77" s="10"/>
      <c r="F77" s="10">
        <f t="shared" ref="F77:G77" si="21">ROUND((F76/$B$76)*100,0)</f>
        <v>80</v>
      </c>
      <c r="G77" s="10">
        <f t="shared" si="21"/>
        <v>80</v>
      </c>
      <c r="H77" s="32">
        <f t="shared" si="3"/>
        <v>0.8</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4.25" x14ac:dyDescent="0.2">
      <c r="A82" s="74" t="s">
        <v>78</v>
      </c>
      <c r="B82" s="74"/>
      <c r="C82" s="74"/>
      <c r="D82" s="74"/>
      <c r="G82" s="74" t="s">
        <v>79</v>
      </c>
      <c r="H82" s="74"/>
      <c r="I82" s="74"/>
    </row>
    <row r="83" spans="1:9" x14ac:dyDescent="0.25">
      <c r="A83" s="75" t="s">
        <v>80</v>
      </c>
      <c r="B83" s="75"/>
      <c r="C83" s="75"/>
      <c r="D83" s="75"/>
      <c r="G83" s="75" t="s">
        <v>80</v>
      </c>
      <c r="H83" s="75"/>
      <c r="I83" s="75"/>
    </row>
    <row r="88" spans="1:9" x14ac:dyDescent="0.25">
      <c r="A88" s="87" t="s">
        <v>281</v>
      </c>
      <c r="B88" s="87"/>
      <c r="C88" s="87"/>
      <c r="D88" s="87"/>
      <c r="G88" s="74" t="s">
        <v>282</v>
      </c>
      <c r="H88" s="74"/>
      <c r="I88" s="74"/>
    </row>
  </sheetData>
  <mergeCells count="18">
    <mergeCell ref="A83:D83"/>
    <mergeCell ref="G83:I83"/>
    <mergeCell ref="A88:D88"/>
    <mergeCell ref="G88:I88"/>
    <mergeCell ref="C78:D78"/>
    <mergeCell ref="G78:H78"/>
    <mergeCell ref="A81:D81"/>
    <mergeCell ref="G81:I81"/>
    <mergeCell ref="A82:D82"/>
    <mergeCell ref="G82:I82"/>
    <mergeCell ref="E2:I2"/>
    <mergeCell ref="A5:I5"/>
    <mergeCell ref="G10:I10"/>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68" zoomScaleNormal="100" workbookViewId="0">
      <selection activeCell="H68" sqref="H68"/>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0" t="s">
        <v>300</v>
      </c>
    </row>
    <row r="8" spans="1:11" ht="20.100000000000001" customHeight="1" x14ac:dyDescent="0.25">
      <c r="A8" s="40" t="s">
        <v>133</v>
      </c>
      <c r="D8" s="40" t="s">
        <v>270</v>
      </c>
    </row>
    <row r="9" spans="1:11" ht="21.4" customHeight="1" x14ac:dyDescent="0.25">
      <c r="A9" s="40" t="s">
        <v>135</v>
      </c>
      <c r="D9" s="40" t="s">
        <v>285</v>
      </c>
    </row>
    <row r="10" spans="1:11" ht="20.100000000000001" customHeight="1" x14ac:dyDescent="0.25">
      <c r="A10" s="40" t="s">
        <v>137</v>
      </c>
      <c r="H10" s="40" t="s">
        <v>301</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16</v>
      </c>
      <c r="H14" s="15">
        <f>G14/B14</f>
        <v>0.8</v>
      </c>
      <c r="I14" s="24"/>
    </row>
    <row r="15" spans="1:11" ht="16.5" thickBot="1" x14ac:dyDescent="0.3">
      <c r="A15" s="16" t="s">
        <v>12</v>
      </c>
      <c r="B15" s="17">
        <v>12</v>
      </c>
      <c r="C15" s="36">
        <f>SUM(C16:C21)</f>
        <v>12</v>
      </c>
      <c r="D15" s="45">
        <f t="shared" ref="D15:D77" si="1">C15/B15</f>
        <v>1</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72.75" thickBot="1" x14ac:dyDescent="0.3">
      <c r="A17" s="6" t="s">
        <v>14</v>
      </c>
      <c r="B17" s="26">
        <v>2</v>
      </c>
      <c r="C17" s="23">
        <v>2</v>
      </c>
      <c r="D17" s="46">
        <f t="shared" si="1"/>
        <v>1</v>
      </c>
      <c r="E17" s="35" t="s">
        <v>83</v>
      </c>
      <c r="F17" s="33">
        <v>2</v>
      </c>
      <c r="G17" s="11">
        <v>2</v>
      </c>
      <c r="H17" s="12">
        <f t="shared" si="3"/>
        <v>1</v>
      </c>
      <c r="I17" s="35" t="s">
        <v>302</v>
      </c>
    </row>
    <row r="18" spans="1:9" ht="96.75" thickBot="1" x14ac:dyDescent="0.3">
      <c r="A18" s="6" t="s">
        <v>15</v>
      </c>
      <c r="B18" s="26">
        <v>2</v>
      </c>
      <c r="C18" s="23">
        <v>2</v>
      </c>
      <c r="D18" s="46">
        <f t="shared" si="1"/>
        <v>1</v>
      </c>
      <c r="E18" s="35" t="s">
        <v>140</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35" t="s">
        <v>99</v>
      </c>
    </row>
    <row r="21" spans="1:9" ht="84.75" thickBot="1" x14ac:dyDescent="0.3">
      <c r="A21" s="6" t="s">
        <v>18</v>
      </c>
      <c r="B21" s="26">
        <v>2</v>
      </c>
      <c r="C21" s="23">
        <v>2</v>
      </c>
      <c r="D21" s="46">
        <f t="shared" si="1"/>
        <v>1</v>
      </c>
      <c r="E21" s="35" t="s">
        <v>143</v>
      </c>
      <c r="F21" s="33">
        <v>0</v>
      </c>
      <c r="G21" s="11">
        <v>0</v>
      </c>
      <c r="H21" s="12">
        <f t="shared" si="3"/>
        <v>0</v>
      </c>
      <c r="I21" s="35"/>
    </row>
    <row r="22" spans="1:9" ht="16.5" thickBot="1" x14ac:dyDescent="0.3">
      <c r="A22" s="16" t="s">
        <v>19</v>
      </c>
      <c r="B22" s="17">
        <v>4</v>
      </c>
      <c r="C22" s="36">
        <f>C23+C24</f>
        <v>4</v>
      </c>
      <c r="D22" s="44">
        <f t="shared" si="1"/>
        <v>1</v>
      </c>
      <c r="E22" s="36"/>
      <c r="F22" s="36">
        <f t="shared" ref="F22:G22" si="4">F23+F24</f>
        <v>2</v>
      </c>
      <c r="G22" s="36">
        <f t="shared" si="4"/>
        <v>2</v>
      </c>
      <c r="H22" s="18">
        <f t="shared" si="3"/>
        <v>0.5</v>
      </c>
      <c r="I22" s="28"/>
    </row>
    <row r="23" spans="1:9" ht="276.75" thickBot="1" x14ac:dyDescent="0.3">
      <c r="A23" s="6" t="s">
        <v>20</v>
      </c>
      <c r="B23" s="27">
        <v>2</v>
      </c>
      <c r="C23" s="23">
        <v>2</v>
      </c>
      <c r="D23" s="46">
        <f t="shared" si="1"/>
        <v>1</v>
      </c>
      <c r="E23" s="35" t="s">
        <v>144</v>
      </c>
      <c r="F23" s="33">
        <v>2</v>
      </c>
      <c r="G23" s="11">
        <v>2</v>
      </c>
      <c r="H23" s="12">
        <f t="shared" si="3"/>
        <v>1</v>
      </c>
      <c r="I23" s="35" t="s">
        <v>303</v>
      </c>
    </row>
    <row r="24" spans="1:9" ht="120.75" thickBot="1" x14ac:dyDescent="0.3">
      <c r="A24" s="4" t="s">
        <v>21</v>
      </c>
      <c r="B24" s="26">
        <v>2</v>
      </c>
      <c r="C24" s="23">
        <v>2</v>
      </c>
      <c r="D24" s="46">
        <f t="shared" si="1"/>
        <v>1</v>
      </c>
      <c r="E24" s="35" t="s">
        <v>146</v>
      </c>
      <c r="F24" s="33">
        <v>0</v>
      </c>
      <c r="G24" s="11">
        <v>0</v>
      </c>
      <c r="H24" s="12">
        <f t="shared" si="3"/>
        <v>0</v>
      </c>
      <c r="I24" s="35"/>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0.75" thickBot="1" x14ac:dyDescent="0.3">
      <c r="A26" s="6" t="s">
        <v>23</v>
      </c>
      <c r="B26" s="26">
        <v>2</v>
      </c>
      <c r="C26" s="23">
        <v>2</v>
      </c>
      <c r="D26" s="46">
        <f t="shared" si="1"/>
        <v>1</v>
      </c>
      <c r="E26" s="35" t="s">
        <v>148</v>
      </c>
      <c r="F26" s="33">
        <v>2</v>
      </c>
      <c r="G26" s="11">
        <v>2</v>
      </c>
      <c r="H26" s="12">
        <f t="shared" si="3"/>
        <v>1</v>
      </c>
      <c r="I26" s="35"/>
    </row>
    <row r="27" spans="1:9" ht="96.75" thickBot="1" x14ac:dyDescent="0.3">
      <c r="A27" s="4" t="s">
        <v>24</v>
      </c>
      <c r="B27" s="26">
        <v>2</v>
      </c>
      <c r="C27" s="23">
        <v>2</v>
      </c>
      <c r="D27" s="46">
        <f t="shared" si="1"/>
        <v>1</v>
      </c>
      <c r="E27" s="35" t="s">
        <v>149</v>
      </c>
      <c r="F27" s="33">
        <v>2</v>
      </c>
      <c r="G27" s="11">
        <v>2</v>
      </c>
      <c r="H27" s="12">
        <f t="shared" si="3"/>
        <v>1</v>
      </c>
      <c r="I27" s="35" t="s">
        <v>304</v>
      </c>
    </row>
    <row r="28" spans="1:9" ht="16.5" thickBot="1" x14ac:dyDescent="0.3">
      <c r="A28" s="13" t="s">
        <v>25</v>
      </c>
      <c r="B28" s="14">
        <v>52</v>
      </c>
      <c r="C28" s="42">
        <f>C29+C32+C39+C44+C47+C50+C53+C58+C61</f>
        <v>50</v>
      </c>
      <c r="D28" s="15">
        <f t="shared" si="1"/>
        <v>0.96153846153846156</v>
      </c>
      <c r="E28" s="42"/>
      <c r="F28" s="42">
        <f t="shared" ref="F28" si="6">F29+F32+F39+F44+F47+F50+F53+F58+F61</f>
        <v>50</v>
      </c>
      <c r="G28" s="42">
        <f>G29+G32+G39+G44+G47+G50+G53+G58+G61</f>
        <v>50</v>
      </c>
      <c r="H28" s="15">
        <f t="shared" si="3"/>
        <v>0.96153846153846156</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151</v>
      </c>
      <c r="F30" s="33">
        <v>2</v>
      </c>
      <c r="G30" s="11">
        <v>2</v>
      </c>
      <c r="H30" s="12">
        <f t="shared" si="3"/>
        <v>1</v>
      </c>
      <c r="I30" s="35" t="s">
        <v>305</v>
      </c>
    </row>
    <row r="31" spans="1:9" ht="27.75" customHeight="1" thickBot="1" x14ac:dyDescent="0.3">
      <c r="A31" s="6" t="s">
        <v>28</v>
      </c>
      <c r="B31" s="26">
        <v>2</v>
      </c>
      <c r="C31" s="23">
        <v>2</v>
      </c>
      <c r="D31" s="46">
        <f t="shared" si="1"/>
        <v>1</v>
      </c>
      <c r="E31" s="35" t="s">
        <v>153</v>
      </c>
      <c r="F31" s="33">
        <v>2</v>
      </c>
      <c r="G31" s="11">
        <v>2</v>
      </c>
      <c r="H31" s="12">
        <f t="shared" si="3"/>
        <v>1</v>
      </c>
      <c r="I31" s="35"/>
    </row>
    <row r="32" spans="1:9" ht="32.25" thickBot="1" x14ac:dyDescent="0.3">
      <c r="A32" s="16" t="s">
        <v>29</v>
      </c>
      <c r="B32" s="17">
        <v>12</v>
      </c>
      <c r="C32" s="36">
        <f>SUM(C33:C38)</f>
        <v>12</v>
      </c>
      <c r="D32" s="44">
        <f t="shared" si="1"/>
        <v>1</v>
      </c>
      <c r="E32" s="36"/>
      <c r="F32" s="36">
        <f t="shared" ref="F32:G32" si="8">SUM(F33:F38)</f>
        <v>10</v>
      </c>
      <c r="G32" s="36">
        <f t="shared" si="8"/>
        <v>10</v>
      </c>
      <c r="H32" s="18">
        <f t="shared" si="3"/>
        <v>0.83333333333333337</v>
      </c>
      <c r="I32" s="31"/>
    </row>
    <row r="33" spans="1:9" ht="48.75" thickBot="1" x14ac:dyDescent="0.3">
      <c r="A33" s="7" t="s">
        <v>30</v>
      </c>
      <c r="B33" s="26">
        <v>2</v>
      </c>
      <c r="C33" s="23">
        <v>2</v>
      </c>
      <c r="D33" s="46">
        <f t="shared" si="1"/>
        <v>1</v>
      </c>
      <c r="E33" s="35" t="s">
        <v>154</v>
      </c>
      <c r="F33" s="33">
        <v>2</v>
      </c>
      <c r="G33" s="11">
        <v>2</v>
      </c>
      <c r="H33" s="12">
        <f t="shared" si="3"/>
        <v>1</v>
      </c>
      <c r="I33" s="35" t="s">
        <v>155</v>
      </c>
    </row>
    <row r="34" spans="1:9" ht="48.75" thickBot="1" x14ac:dyDescent="0.3">
      <c r="A34" s="6" t="s">
        <v>31</v>
      </c>
      <c r="B34" s="26">
        <v>2</v>
      </c>
      <c r="C34" s="23">
        <v>2</v>
      </c>
      <c r="D34" s="46">
        <f t="shared" si="1"/>
        <v>1</v>
      </c>
      <c r="E34" s="35" t="s">
        <v>84</v>
      </c>
      <c r="F34" s="33">
        <v>2</v>
      </c>
      <c r="G34" s="11">
        <v>2</v>
      </c>
      <c r="H34" s="12">
        <f t="shared" si="3"/>
        <v>1</v>
      </c>
      <c r="I34" s="35" t="s">
        <v>277</v>
      </c>
    </row>
    <row r="35" spans="1:9" ht="36.75"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35" t="s">
        <v>158</v>
      </c>
    </row>
    <row r="37" spans="1:9" ht="60.75" thickBot="1" x14ac:dyDescent="0.3">
      <c r="A37" s="6" t="s">
        <v>34</v>
      </c>
      <c r="B37" s="26">
        <v>2</v>
      </c>
      <c r="C37" s="23">
        <v>2</v>
      </c>
      <c r="D37" s="46">
        <f t="shared" si="1"/>
        <v>1</v>
      </c>
      <c r="E37" s="35" t="s">
        <v>159</v>
      </c>
      <c r="F37" s="33">
        <v>0</v>
      </c>
      <c r="G37" s="11">
        <v>0</v>
      </c>
      <c r="H37" s="12">
        <f t="shared" si="3"/>
        <v>0</v>
      </c>
      <c r="I37" s="35"/>
    </row>
    <row r="38" spans="1:9" ht="96.75" thickBot="1" x14ac:dyDescent="0.3">
      <c r="A38" s="6" t="s">
        <v>35</v>
      </c>
      <c r="B38" s="26">
        <v>2</v>
      </c>
      <c r="C38" s="23">
        <v>2</v>
      </c>
      <c r="D38" s="46">
        <f t="shared" si="1"/>
        <v>1</v>
      </c>
      <c r="E38" s="35" t="s">
        <v>160</v>
      </c>
      <c r="F38" s="33">
        <v>2</v>
      </c>
      <c r="G38" s="11">
        <v>2</v>
      </c>
      <c r="H38" s="12">
        <f t="shared" si="3"/>
        <v>1</v>
      </c>
      <c r="I38" s="35" t="s">
        <v>161</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52.5" customHeight="1"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49.5" customHeight="1" thickBot="1" x14ac:dyDescent="0.3">
      <c r="A42" s="6" t="s">
        <v>39</v>
      </c>
      <c r="B42" s="26">
        <v>2</v>
      </c>
      <c r="C42" s="23">
        <v>2</v>
      </c>
      <c r="D42" s="46">
        <f t="shared" si="1"/>
        <v>1</v>
      </c>
      <c r="E42" s="35" t="s">
        <v>163</v>
      </c>
      <c r="F42" s="33">
        <v>2</v>
      </c>
      <c r="G42" s="11">
        <v>2</v>
      </c>
      <c r="H42" s="12">
        <f t="shared" si="3"/>
        <v>1</v>
      </c>
      <c r="I42" s="35"/>
    </row>
    <row r="43" spans="1:9" ht="44.25" customHeight="1"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4</v>
      </c>
      <c r="D50" s="44">
        <f t="shared" si="1"/>
        <v>1</v>
      </c>
      <c r="E50" s="36"/>
      <c r="F50" s="36">
        <f t="shared" ref="F50:G50" si="12">F51+F52</f>
        <v>4</v>
      </c>
      <c r="G50" s="36">
        <f t="shared" si="12"/>
        <v>4</v>
      </c>
      <c r="H50" s="18">
        <f t="shared" si="3"/>
        <v>1</v>
      </c>
      <c r="I50" s="31"/>
    </row>
    <row r="51" spans="1:9" ht="96.75" thickBot="1" x14ac:dyDescent="0.3">
      <c r="A51" s="6" t="s">
        <v>47</v>
      </c>
      <c r="B51" s="26">
        <v>2</v>
      </c>
      <c r="C51" s="23">
        <v>2</v>
      </c>
      <c r="D51" s="46">
        <f t="shared" si="1"/>
        <v>1</v>
      </c>
      <c r="E51" s="35" t="s">
        <v>165</v>
      </c>
      <c r="F51" s="33">
        <v>2</v>
      </c>
      <c r="G51" s="11">
        <v>2</v>
      </c>
      <c r="H51" s="12">
        <f t="shared" si="3"/>
        <v>1</v>
      </c>
      <c r="I51" s="35" t="s">
        <v>166</v>
      </c>
    </row>
    <row r="52" spans="1:9" ht="156.75" thickBot="1" x14ac:dyDescent="0.3">
      <c r="A52" s="6" t="s">
        <v>48</v>
      </c>
      <c r="B52" s="26">
        <v>2</v>
      </c>
      <c r="C52" s="23">
        <v>2</v>
      </c>
      <c r="D52" s="46">
        <f t="shared" si="1"/>
        <v>1</v>
      </c>
      <c r="E52" s="35" t="s">
        <v>168</v>
      </c>
      <c r="F52" s="33">
        <v>2</v>
      </c>
      <c r="G52" s="11">
        <v>2</v>
      </c>
      <c r="H52" s="12">
        <f t="shared" si="3"/>
        <v>1</v>
      </c>
      <c r="I52" s="35"/>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84.75" thickBot="1" x14ac:dyDescent="0.3">
      <c r="A54" s="6" t="s">
        <v>50</v>
      </c>
      <c r="B54" s="26">
        <v>2</v>
      </c>
      <c r="C54" s="23">
        <v>2</v>
      </c>
      <c r="D54" s="46">
        <f t="shared" si="1"/>
        <v>1</v>
      </c>
      <c r="E54" s="35" t="s">
        <v>169</v>
      </c>
      <c r="F54" s="33">
        <v>2</v>
      </c>
      <c r="G54" s="11">
        <v>2</v>
      </c>
      <c r="H54" s="12">
        <f t="shared" si="3"/>
        <v>1</v>
      </c>
      <c r="I54" s="35"/>
    </row>
    <row r="55" spans="1:9" ht="108.75" thickBot="1" x14ac:dyDescent="0.3">
      <c r="A55" s="6" t="s">
        <v>51</v>
      </c>
      <c r="B55" s="26">
        <v>2</v>
      </c>
      <c r="C55" s="23">
        <v>2</v>
      </c>
      <c r="D55" s="46">
        <f t="shared" si="1"/>
        <v>1</v>
      </c>
      <c r="E55" s="35" t="s">
        <v>170</v>
      </c>
      <c r="F55" s="33">
        <v>2</v>
      </c>
      <c r="G55" s="11">
        <v>2</v>
      </c>
      <c r="H55" s="12">
        <f t="shared" si="3"/>
        <v>1</v>
      </c>
      <c r="I55" s="35"/>
    </row>
    <row r="56" spans="1:9" ht="120.75" thickBot="1" x14ac:dyDescent="0.3">
      <c r="A56" s="6" t="s">
        <v>52</v>
      </c>
      <c r="B56" s="26">
        <v>2</v>
      </c>
      <c r="C56" s="23">
        <v>2</v>
      </c>
      <c r="D56" s="46">
        <f t="shared" si="1"/>
        <v>1</v>
      </c>
      <c r="E56" s="35" t="s">
        <v>171</v>
      </c>
      <c r="F56" s="33">
        <v>2</v>
      </c>
      <c r="G56" s="11">
        <v>2</v>
      </c>
      <c r="H56" s="12">
        <f t="shared" si="3"/>
        <v>1</v>
      </c>
      <c r="I56" s="35"/>
    </row>
    <row r="57" spans="1:9" ht="108.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2</v>
      </c>
      <c r="D58" s="44">
        <f t="shared" si="1"/>
        <v>0.5</v>
      </c>
      <c r="E58" s="36"/>
      <c r="F58" s="36">
        <f t="shared" ref="F58:G58" si="14">F59+F60</f>
        <v>4</v>
      </c>
      <c r="G58" s="36">
        <f t="shared" si="14"/>
        <v>4</v>
      </c>
      <c r="H58" s="18">
        <f t="shared" si="3"/>
        <v>1</v>
      </c>
      <c r="I58" s="17"/>
    </row>
    <row r="59" spans="1:9" ht="96.75" thickBot="1" x14ac:dyDescent="0.3">
      <c r="A59" s="6" t="s">
        <v>55</v>
      </c>
      <c r="B59" s="26">
        <v>2</v>
      </c>
      <c r="C59" s="23">
        <v>2</v>
      </c>
      <c r="D59" s="46">
        <f t="shared" si="1"/>
        <v>1</v>
      </c>
      <c r="E59" s="35" t="s">
        <v>91</v>
      </c>
      <c r="F59" s="33">
        <v>2</v>
      </c>
      <c r="G59" s="11">
        <v>2</v>
      </c>
      <c r="H59" s="12">
        <f t="shared" si="3"/>
        <v>1</v>
      </c>
      <c r="I59" s="35"/>
    </row>
    <row r="60" spans="1:9" ht="72.75" thickBot="1" x14ac:dyDescent="0.3">
      <c r="A60" s="6" t="s">
        <v>56</v>
      </c>
      <c r="B60" s="26">
        <v>2</v>
      </c>
      <c r="C60" s="23">
        <v>0</v>
      </c>
      <c r="D60" s="46">
        <f t="shared" si="1"/>
        <v>0</v>
      </c>
      <c r="E60" s="35" t="s">
        <v>92</v>
      </c>
      <c r="F60" s="33">
        <v>2</v>
      </c>
      <c r="G60" s="11">
        <v>2</v>
      </c>
      <c r="H60" s="12">
        <f t="shared" si="3"/>
        <v>1</v>
      </c>
      <c r="I60" s="35" t="s">
        <v>102</v>
      </c>
    </row>
    <row r="61" spans="1:9"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9" ht="84.75" thickBot="1" x14ac:dyDescent="0.3">
      <c r="A62" s="37" t="s">
        <v>58</v>
      </c>
      <c r="B62" s="26">
        <v>2</v>
      </c>
      <c r="C62" s="23">
        <v>2</v>
      </c>
      <c r="D62" s="46">
        <f t="shared" si="1"/>
        <v>1</v>
      </c>
      <c r="E62" s="35" t="s">
        <v>93</v>
      </c>
      <c r="F62" s="33">
        <v>2</v>
      </c>
      <c r="G62" s="11">
        <v>2</v>
      </c>
      <c r="H62" s="12">
        <f t="shared" si="3"/>
        <v>1</v>
      </c>
      <c r="I62" s="35"/>
    </row>
    <row r="63" spans="1:9" ht="120.75" thickBot="1" x14ac:dyDescent="0.3">
      <c r="A63" s="38" t="s">
        <v>59</v>
      </c>
      <c r="B63" s="26">
        <v>2</v>
      </c>
      <c r="C63" s="23">
        <v>2</v>
      </c>
      <c r="D63" s="46">
        <f t="shared" si="1"/>
        <v>1</v>
      </c>
      <c r="E63" s="35" t="s">
        <v>94</v>
      </c>
      <c r="F63" s="33">
        <v>2</v>
      </c>
      <c r="G63" s="11">
        <v>2</v>
      </c>
      <c r="H63" s="12">
        <f t="shared" si="3"/>
        <v>1</v>
      </c>
      <c r="I63" s="35" t="s">
        <v>99</v>
      </c>
    </row>
    <row r="64" spans="1:9" ht="32.25" thickBot="1" x14ac:dyDescent="0.3">
      <c r="A64" s="21" t="s">
        <v>60</v>
      </c>
      <c r="B64" s="14">
        <v>16</v>
      </c>
      <c r="C64" s="14">
        <f>C65+C70+C73</f>
        <v>12</v>
      </c>
      <c r="D64" s="15">
        <f t="shared" si="1"/>
        <v>0.75</v>
      </c>
      <c r="E64" s="14"/>
      <c r="F64" s="14">
        <f t="shared" ref="F64:G64" si="16">F65+F70+F73</f>
        <v>10</v>
      </c>
      <c r="G64" s="14">
        <f t="shared" si="16"/>
        <v>8</v>
      </c>
      <c r="H64" s="15">
        <f t="shared" si="3"/>
        <v>0.5</v>
      </c>
      <c r="I64" s="24"/>
    </row>
    <row r="65" spans="1:9" ht="32.25" thickBot="1" x14ac:dyDescent="0.3">
      <c r="A65" s="20" t="s">
        <v>61</v>
      </c>
      <c r="B65" s="17">
        <v>8</v>
      </c>
      <c r="C65" s="36">
        <f>SUM(C66:C69)</f>
        <v>8</v>
      </c>
      <c r="D65" s="44">
        <f t="shared" si="1"/>
        <v>1</v>
      </c>
      <c r="E65" s="36"/>
      <c r="F65" s="36">
        <f t="shared" ref="F65:G65" si="17">SUM(F66:F69)</f>
        <v>6</v>
      </c>
      <c r="G65" s="36">
        <f t="shared" si="17"/>
        <v>6</v>
      </c>
      <c r="H65" s="18">
        <f t="shared" si="3"/>
        <v>0.75</v>
      </c>
      <c r="I65" s="17"/>
    </row>
    <row r="66" spans="1:9" ht="132.75" thickBot="1" x14ac:dyDescent="0.3">
      <c r="A66" s="8" t="s">
        <v>62</v>
      </c>
      <c r="B66" s="26">
        <v>2</v>
      </c>
      <c r="C66" s="23">
        <v>2</v>
      </c>
      <c r="D66" s="46">
        <f t="shared" si="1"/>
        <v>1</v>
      </c>
      <c r="E66" s="35" t="s">
        <v>95</v>
      </c>
      <c r="F66" s="33">
        <v>2</v>
      </c>
      <c r="G66" s="11">
        <v>2</v>
      </c>
      <c r="H66" s="12">
        <f t="shared" si="3"/>
        <v>1</v>
      </c>
      <c r="I66" s="35"/>
    </row>
    <row r="67" spans="1:9" ht="84.75" thickBot="1" x14ac:dyDescent="0.3">
      <c r="A67" s="8" t="s">
        <v>63</v>
      </c>
      <c r="B67" s="26">
        <v>2</v>
      </c>
      <c r="C67" s="23">
        <v>2</v>
      </c>
      <c r="D67" s="46">
        <f t="shared" si="1"/>
        <v>1</v>
      </c>
      <c r="E67" s="35" t="s">
        <v>173</v>
      </c>
      <c r="F67" s="33">
        <v>0</v>
      </c>
      <c r="G67" s="11">
        <v>0</v>
      </c>
      <c r="H67" s="12">
        <f t="shared" si="3"/>
        <v>0</v>
      </c>
      <c r="I67" s="35"/>
    </row>
    <row r="68" spans="1:9" ht="120.75" thickBot="1" x14ac:dyDescent="0.3">
      <c r="A68" s="8" t="s">
        <v>64</v>
      </c>
      <c r="B68" s="26">
        <v>2</v>
      </c>
      <c r="C68" s="23">
        <v>2</v>
      </c>
      <c r="D68" s="46">
        <f t="shared" si="1"/>
        <v>1</v>
      </c>
      <c r="E68" s="35" t="s">
        <v>175</v>
      </c>
      <c r="F68" s="33">
        <v>2</v>
      </c>
      <c r="G68" s="11">
        <v>2</v>
      </c>
      <c r="H68" s="12">
        <f t="shared" si="3"/>
        <v>1</v>
      </c>
      <c r="I68" s="35"/>
    </row>
    <row r="69" spans="1:9" ht="108.75" thickBot="1" x14ac:dyDescent="0.3">
      <c r="A69" s="8" t="s">
        <v>65</v>
      </c>
      <c r="B69" s="26">
        <v>2</v>
      </c>
      <c r="C69" s="23">
        <v>2</v>
      </c>
      <c r="D69" s="46">
        <f t="shared" si="1"/>
        <v>1</v>
      </c>
      <c r="E69" s="35" t="s">
        <v>176</v>
      </c>
      <c r="F69" s="33">
        <v>2</v>
      </c>
      <c r="G69" s="11">
        <v>2</v>
      </c>
      <c r="H69" s="12">
        <f t="shared" si="3"/>
        <v>1</v>
      </c>
      <c r="I69" s="35" t="s">
        <v>306</v>
      </c>
    </row>
    <row r="70" spans="1:9"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9" ht="48.75" thickBot="1" x14ac:dyDescent="0.3">
      <c r="A71" s="8" t="s">
        <v>67</v>
      </c>
      <c r="B71" s="26">
        <v>2</v>
      </c>
      <c r="C71" s="23">
        <v>2</v>
      </c>
      <c r="D71" s="46">
        <f t="shared" si="1"/>
        <v>1</v>
      </c>
      <c r="E71" s="35" t="s">
        <v>178</v>
      </c>
      <c r="F71" s="33">
        <v>2</v>
      </c>
      <c r="G71" s="11">
        <v>2</v>
      </c>
      <c r="H71" s="12">
        <f t="shared" si="3"/>
        <v>1</v>
      </c>
      <c r="I71" s="35" t="s">
        <v>280</v>
      </c>
    </row>
    <row r="72" spans="1:9" ht="36.75" thickBot="1" x14ac:dyDescent="0.3">
      <c r="A72" s="8" t="s">
        <v>68</v>
      </c>
      <c r="B72" s="26">
        <v>2</v>
      </c>
      <c r="C72" s="23">
        <v>0</v>
      </c>
      <c r="D72" s="46">
        <f t="shared" si="1"/>
        <v>0</v>
      </c>
      <c r="E72" s="35" t="s">
        <v>180</v>
      </c>
      <c r="F72" s="33">
        <v>0</v>
      </c>
      <c r="G72" s="11">
        <v>0</v>
      </c>
      <c r="H72" s="12">
        <f t="shared" si="3"/>
        <v>0</v>
      </c>
      <c r="I72" s="35"/>
    </row>
    <row r="73" spans="1:9" ht="16.5" thickBot="1" x14ac:dyDescent="0.3">
      <c r="A73" s="20" t="s">
        <v>69</v>
      </c>
      <c r="B73" s="17">
        <v>4</v>
      </c>
      <c r="C73" s="36">
        <f>C74+C75</f>
        <v>2</v>
      </c>
      <c r="D73" s="44">
        <f t="shared" si="1"/>
        <v>0.5</v>
      </c>
      <c r="E73" s="36"/>
      <c r="F73" s="36">
        <f t="shared" ref="F73" si="19">F74+F75</f>
        <v>2</v>
      </c>
      <c r="G73" s="17"/>
      <c r="H73" s="18">
        <f t="shared" si="3"/>
        <v>0</v>
      </c>
      <c r="I73" s="17"/>
    </row>
    <row r="74" spans="1:9" ht="48.75" thickBot="1" x14ac:dyDescent="0.3">
      <c r="A74" s="8" t="s">
        <v>70</v>
      </c>
      <c r="B74" s="26">
        <v>2</v>
      </c>
      <c r="C74" s="23">
        <v>2</v>
      </c>
      <c r="D74" s="46">
        <f t="shared" si="1"/>
        <v>1</v>
      </c>
      <c r="E74" s="35" t="s">
        <v>181</v>
      </c>
      <c r="F74" s="33">
        <v>2</v>
      </c>
      <c r="G74" s="11">
        <v>2</v>
      </c>
      <c r="H74" s="12">
        <f t="shared" si="3"/>
        <v>1</v>
      </c>
      <c r="I74" s="35"/>
    </row>
    <row r="75" spans="1:9" ht="24.75" thickBot="1" x14ac:dyDescent="0.3">
      <c r="A75" s="37" t="s">
        <v>71</v>
      </c>
      <c r="B75" s="26">
        <v>2</v>
      </c>
      <c r="C75" s="23">
        <v>0</v>
      </c>
      <c r="D75" s="46">
        <f t="shared" si="1"/>
        <v>0</v>
      </c>
      <c r="E75" s="35" t="s">
        <v>182</v>
      </c>
      <c r="F75" s="33">
        <v>0</v>
      </c>
      <c r="G75" s="11">
        <v>0</v>
      </c>
      <c r="H75" s="12">
        <f t="shared" si="3"/>
        <v>0</v>
      </c>
      <c r="I75" s="35"/>
    </row>
    <row r="76" spans="1:9" ht="16.5" thickBot="1" x14ac:dyDescent="0.3">
      <c r="A76" s="9" t="s">
        <v>72</v>
      </c>
      <c r="B76" s="25">
        <v>88</v>
      </c>
      <c r="C76" s="10">
        <f>C14+C28+C64</f>
        <v>82</v>
      </c>
      <c r="D76" s="44">
        <f t="shared" si="1"/>
        <v>0.93181818181818177</v>
      </c>
      <c r="E76" s="10"/>
      <c r="F76" s="10">
        <f t="shared" ref="F76:G76" si="20">F14+F28+F64</f>
        <v>76</v>
      </c>
      <c r="G76" s="10">
        <f t="shared" si="20"/>
        <v>74</v>
      </c>
      <c r="H76" s="32">
        <f t="shared" si="3"/>
        <v>0.84090909090909094</v>
      </c>
      <c r="I76" s="3"/>
    </row>
    <row r="77" spans="1:9" ht="16.5" thickBot="1" x14ac:dyDescent="0.3">
      <c r="A77" s="9" t="s">
        <v>73</v>
      </c>
      <c r="B77" s="25">
        <v>100</v>
      </c>
      <c r="C77" s="10">
        <f>ROUND((C76/$B$76)*100,0)</f>
        <v>93</v>
      </c>
      <c r="D77" s="44">
        <f t="shared" si="1"/>
        <v>0.93</v>
      </c>
      <c r="E77" s="10"/>
      <c r="F77" s="10">
        <f t="shared" ref="F77:G77" si="21">ROUND((F76/$B$76)*100,0)</f>
        <v>86</v>
      </c>
      <c r="G77" s="10">
        <f t="shared" si="21"/>
        <v>84</v>
      </c>
      <c r="H77" s="32">
        <f t="shared" si="3"/>
        <v>0.84</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row r="87" spans="1:9" x14ac:dyDescent="0.25">
      <c r="A87" s="74" t="s">
        <v>300</v>
      </c>
      <c r="B87" s="74"/>
      <c r="C87" s="74"/>
      <c r="D87" s="74"/>
      <c r="G87" s="74" t="s">
        <v>282</v>
      </c>
      <c r="H87" s="74"/>
      <c r="I87" s="74"/>
    </row>
    <row r="88" spans="1:9" x14ac:dyDescent="0.25">
      <c r="G88" s="74"/>
      <c r="H88" s="74"/>
      <c r="I88" s="74"/>
    </row>
  </sheetData>
  <mergeCells count="18">
    <mergeCell ref="A83:D83"/>
    <mergeCell ref="G83:I83"/>
    <mergeCell ref="A87:D87"/>
    <mergeCell ref="G87:I87"/>
    <mergeCell ref="G88:I88"/>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70" zoomScaleNormal="100" workbookViewId="0">
      <selection activeCell="H71" sqref="H71"/>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47" t="s">
        <v>281</v>
      </c>
    </row>
    <row r="8" spans="1:11" ht="20.100000000000001" customHeight="1" x14ac:dyDescent="0.25">
      <c r="A8" s="40" t="s">
        <v>133</v>
      </c>
      <c r="D8" s="48" t="s">
        <v>270</v>
      </c>
    </row>
    <row r="9" spans="1:11" ht="21.4" customHeight="1" x14ac:dyDescent="0.25">
      <c r="A9" s="40" t="s">
        <v>135</v>
      </c>
      <c r="D9" s="48" t="s">
        <v>136</v>
      </c>
    </row>
    <row r="10" spans="1:11" ht="20.100000000000001" customHeight="1" x14ac:dyDescent="0.25">
      <c r="A10" s="40" t="s">
        <v>137</v>
      </c>
      <c r="G10" s="86" t="s">
        <v>184</v>
      </c>
      <c r="H10" s="86"/>
      <c r="I10" s="86"/>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16</v>
      </c>
      <c r="D14" s="15">
        <f>C14/B14</f>
        <v>0.8</v>
      </c>
      <c r="E14" s="42"/>
      <c r="F14" s="42">
        <f t="shared" ref="F14:G14" si="0">F15+F22+F25</f>
        <v>14</v>
      </c>
      <c r="G14" s="42">
        <f t="shared" si="0"/>
        <v>14</v>
      </c>
      <c r="H14" s="15">
        <f>G14/B14</f>
        <v>0.7</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48.75" thickBot="1" x14ac:dyDescent="0.3">
      <c r="A17" s="6" t="s">
        <v>14</v>
      </c>
      <c r="B17" s="26">
        <v>2</v>
      </c>
      <c r="C17" s="23">
        <v>2</v>
      </c>
      <c r="D17" s="46">
        <f t="shared" si="1"/>
        <v>1</v>
      </c>
      <c r="E17" s="35" t="s">
        <v>257</v>
      </c>
      <c r="F17" s="33">
        <v>2</v>
      </c>
      <c r="G17" s="11">
        <v>2</v>
      </c>
      <c r="H17" s="12">
        <f t="shared" si="3"/>
        <v>1</v>
      </c>
      <c r="I17" s="35" t="s">
        <v>271</v>
      </c>
    </row>
    <row r="18" spans="1:9" ht="36.75" thickBot="1" x14ac:dyDescent="0.3">
      <c r="A18" s="6" t="s">
        <v>15</v>
      </c>
      <c r="B18" s="26">
        <v>2</v>
      </c>
      <c r="C18" s="23">
        <v>2</v>
      </c>
      <c r="D18" s="46">
        <f t="shared" si="1"/>
        <v>1</v>
      </c>
      <c r="E18" s="35" t="s">
        <v>187</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35" t="s">
        <v>99</v>
      </c>
    </row>
    <row r="21" spans="1:9" ht="84.75" thickBot="1" x14ac:dyDescent="0.3">
      <c r="A21" s="6" t="s">
        <v>18</v>
      </c>
      <c r="B21" s="26">
        <v>2</v>
      </c>
      <c r="C21" s="23">
        <v>0</v>
      </c>
      <c r="D21" s="46">
        <f t="shared" si="1"/>
        <v>0</v>
      </c>
      <c r="E21" s="35" t="s">
        <v>143</v>
      </c>
      <c r="F21" s="33">
        <v>0</v>
      </c>
      <c r="G21" s="11">
        <v>0</v>
      </c>
      <c r="H21" s="12">
        <f t="shared" si="3"/>
        <v>0</v>
      </c>
      <c r="I21" s="35"/>
    </row>
    <row r="22" spans="1:9" ht="16.5" thickBot="1" x14ac:dyDescent="0.3">
      <c r="A22" s="16" t="s">
        <v>19</v>
      </c>
      <c r="B22" s="17">
        <v>4</v>
      </c>
      <c r="C22" s="36">
        <f>C23+C24</f>
        <v>2</v>
      </c>
      <c r="D22" s="44">
        <f t="shared" si="1"/>
        <v>0.5</v>
      </c>
      <c r="E22" s="36"/>
      <c r="F22" s="36">
        <f t="shared" ref="F22:G22" si="4">F23+F24</f>
        <v>0</v>
      </c>
      <c r="G22" s="36">
        <f t="shared" si="4"/>
        <v>0</v>
      </c>
      <c r="H22" s="18">
        <f t="shared" si="3"/>
        <v>0</v>
      </c>
      <c r="I22" s="28"/>
    </row>
    <row r="23" spans="1:9" ht="180.75" thickBot="1" x14ac:dyDescent="0.3">
      <c r="A23" s="6" t="s">
        <v>20</v>
      </c>
      <c r="B23" s="27">
        <v>2</v>
      </c>
      <c r="C23" s="23">
        <v>0</v>
      </c>
      <c r="D23" s="46">
        <f t="shared" si="1"/>
        <v>0</v>
      </c>
      <c r="E23" s="35" t="s">
        <v>190</v>
      </c>
      <c r="F23" s="33">
        <v>0</v>
      </c>
      <c r="G23" s="11">
        <v>0</v>
      </c>
      <c r="H23" s="12">
        <f t="shared" si="3"/>
        <v>0</v>
      </c>
      <c r="I23" s="35"/>
    </row>
    <row r="24" spans="1:9" ht="40.5" thickBot="1" x14ac:dyDescent="0.3">
      <c r="A24" s="4" t="s">
        <v>21</v>
      </c>
      <c r="B24" s="26">
        <v>2</v>
      </c>
      <c r="C24" s="23">
        <v>2</v>
      </c>
      <c r="D24" s="46">
        <f t="shared" si="1"/>
        <v>1</v>
      </c>
      <c r="E24" s="35" t="s">
        <v>191</v>
      </c>
      <c r="F24" s="33">
        <v>0</v>
      </c>
      <c r="G24" s="11">
        <v>0</v>
      </c>
      <c r="H24" s="12">
        <f t="shared" si="3"/>
        <v>0</v>
      </c>
      <c r="I24" s="35"/>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0.75" thickBot="1" x14ac:dyDescent="0.3">
      <c r="A26" s="6" t="s">
        <v>23</v>
      </c>
      <c r="B26" s="26">
        <v>2</v>
      </c>
      <c r="C26" s="23">
        <v>2</v>
      </c>
      <c r="D26" s="46">
        <f t="shared" si="1"/>
        <v>1</v>
      </c>
      <c r="E26" s="35" t="s">
        <v>192</v>
      </c>
      <c r="F26" s="33">
        <v>2</v>
      </c>
      <c r="G26" s="11">
        <v>2</v>
      </c>
      <c r="H26" s="12">
        <f t="shared" si="3"/>
        <v>1</v>
      </c>
      <c r="I26" s="35"/>
    </row>
    <row r="27" spans="1:9" ht="72.75" thickBot="1" x14ac:dyDescent="0.3">
      <c r="A27" s="4" t="s">
        <v>24</v>
      </c>
      <c r="B27" s="26">
        <v>2</v>
      </c>
      <c r="C27" s="23">
        <v>2</v>
      </c>
      <c r="D27" s="46">
        <f t="shared" si="1"/>
        <v>1</v>
      </c>
      <c r="E27" s="35" t="s">
        <v>273</v>
      </c>
      <c r="F27" s="33">
        <v>2</v>
      </c>
      <c r="G27" s="11">
        <v>2</v>
      </c>
      <c r="H27" s="12">
        <f t="shared" si="3"/>
        <v>1</v>
      </c>
      <c r="I27" s="35" t="s">
        <v>274</v>
      </c>
    </row>
    <row r="28" spans="1:9" ht="16.5" thickBot="1" x14ac:dyDescent="0.3">
      <c r="A28" s="13" t="s">
        <v>25</v>
      </c>
      <c r="B28" s="14">
        <v>52</v>
      </c>
      <c r="C28" s="42">
        <f>C29+C32+C39+C44+C47+C50+C53+C58+C61</f>
        <v>46</v>
      </c>
      <c r="D28" s="15">
        <f t="shared" si="1"/>
        <v>0.88461538461538458</v>
      </c>
      <c r="E28" s="42"/>
      <c r="F28" s="42">
        <f t="shared" ref="F28" si="6">F29+F32+F39+F44+F47+F50+F53+F58+F61</f>
        <v>46</v>
      </c>
      <c r="G28" s="42">
        <f>G29+G32+G39+G44+G47+G50+G53+G58+G61</f>
        <v>46</v>
      </c>
      <c r="H28" s="15">
        <f t="shared" si="3"/>
        <v>0.88461538461538458</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275</v>
      </c>
      <c r="F30" s="33">
        <v>2</v>
      </c>
      <c r="G30" s="11">
        <v>2</v>
      </c>
      <c r="H30" s="12">
        <f t="shared" si="3"/>
        <v>1</v>
      </c>
      <c r="I30" s="35"/>
    </row>
    <row r="31" spans="1:9" ht="24.75" thickBot="1" x14ac:dyDescent="0.3">
      <c r="A31" s="6" t="s">
        <v>28</v>
      </c>
      <c r="B31" s="26">
        <v>2</v>
      </c>
      <c r="C31" s="23">
        <v>2</v>
      </c>
      <c r="D31" s="46">
        <f t="shared" si="1"/>
        <v>1</v>
      </c>
      <c r="E31" s="35" t="s">
        <v>196</v>
      </c>
      <c r="F31" s="33">
        <v>2</v>
      </c>
      <c r="G31" s="11">
        <v>2</v>
      </c>
      <c r="H31" s="12">
        <f t="shared" si="3"/>
        <v>1</v>
      </c>
      <c r="I31" s="35"/>
    </row>
    <row r="32" spans="1:9" ht="32.25" thickBot="1" x14ac:dyDescent="0.3">
      <c r="A32" s="16" t="s">
        <v>29</v>
      </c>
      <c r="B32" s="17">
        <v>12</v>
      </c>
      <c r="C32" s="36">
        <f>SUM(C33:C38)</f>
        <v>10</v>
      </c>
      <c r="D32" s="44">
        <f t="shared" si="1"/>
        <v>0.83333333333333337</v>
      </c>
      <c r="E32" s="36"/>
      <c r="F32" s="36">
        <f t="shared" ref="F32:G32" si="8">SUM(F33:F38)</f>
        <v>9</v>
      </c>
      <c r="G32" s="36">
        <f t="shared" si="8"/>
        <v>9</v>
      </c>
      <c r="H32" s="18">
        <f t="shared" si="3"/>
        <v>0.75</v>
      </c>
      <c r="I32" s="31"/>
    </row>
    <row r="33" spans="1:9" ht="48.75" thickBot="1" x14ac:dyDescent="0.3">
      <c r="A33" s="7" t="s">
        <v>30</v>
      </c>
      <c r="B33" s="26">
        <v>2</v>
      </c>
      <c r="C33" s="23">
        <v>2</v>
      </c>
      <c r="D33" s="46">
        <f t="shared" si="1"/>
        <v>1</v>
      </c>
      <c r="E33" s="35" t="s">
        <v>154</v>
      </c>
      <c r="F33" s="33">
        <v>1</v>
      </c>
      <c r="G33" s="11">
        <v>1</v>
      </c>
      <c r="H33" s="12">
        <f t="shared" si="3"/>
        <v>0.5</v>
      </c>
      <c r="I33" s="35" t="s">
        <v>276</v>
      </c>
    </row>
    <row r="34" spans="1:9" ht="48.75" thickBot="1" x14ac:dyDescent="0.3">
      <c r="A34" s="6" t="s">
        <v>31</v>
      </c>
      <c r="B34" s="26">
        <v>2</v>
      </c>
      <c r="C34" s="23">
        <v>2</v>
      </c>
      <c r="D34" s="46">
        <f t="shared" si="1"/>
        <v>1</v>
      </c>
      <c r="E34" s="35" t="s">
        <v>84</v>
      </c>
      <c r="F34" s="33">
        <v>2</v>
      </c>
      <c r="G34" s="11">
        <v>2</v>
      </c>
      <c r="H34" s="12">
        <f t="shared" si="3"/>
        <v>1</v>
      </c>
      <c r="I34" s="35" t="s">
        <v>277</v>
      </c>
    </row>
    <row r="35" spans="1:9" ht="36.75"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35" t="s">
        <v>158</v>
      </c>
    </row>
    <row r="37" spans="1:9" ht="60.75" thickBot="1" x14ac:dyDescent="0.3">
      <c r="A37" s="6" t="s">
        <v>34</v>
      </c>
      <c r="B37" s="26">
        <v>2</v>
      </c>
      <c r="C37" s="23">
        <v>0</v>
      </c>
      <c r="D37" s="46">
        <f t="shared" si="1"/>
        <v>0</v>
      </c>
      <c r="E37" s="35" t="s">
        <v>159</v>
      </c>
      <c r="F37" s="33">
        <v>0</v>
      </c>
      <c r="G37" s="11">
        <v>0</v>
      </c>
      <c r="H37" s="12">
        <f t="shared" si="3"/>
        <v>0</v>
      </c>
      <c r="I37" s="35"/>
    </row>
    <row r="38" spans="1:9" ht="48.75" thickBot="1" x14ac:dyDescent="0.3">
      <c r="A38" s="6" t="s">
        <v>35</v>
      </c>
      <c r="B38" s="26">
        <v>2</v>
      </c>
      <c r="C38" s="23">
        <v>2</v>
      </c>
      <c r="D38" s="46">
        <f t="shared" si="1"/>
        <v>1</v>
      </c>
      <c r="E38" s="35" t="s">
        <v>264</v>
      </c>
      <c r="F38" s="33">
        <v>2</v>
      </c>
      <c r="G38" s="11">
        <v>2</v>
      </c>
      <c r="H38" s="12">
        <f t="shared" si="3"/>
        <v>1</v>
      </c>
      <c r="I38" s="35" t="s">
        <v>161</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60.75"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84.75" thickBot="1" x14ac:dyDescent="0.3">
      <c r="A42" s="6" t="s">
        <v>39</v>
      </c>
      <c r="B42" s="26">
        <v>2</v>
      </c>
      <c r="C42" s="23">
        <v>2</v>
      </c>
      <c r="D42" s="46">
        <f t="shared" si="1"/>
        <v>1</v>
      </c>
      <c r="E42" s="35" t="s">
        <v>163</v>
      </c>
      <c r="F42" s="33">
        <v>2</v>
      </c>
      <c r="G42" s="11">
        <v>2</v>
      </c>
      <c r="H42" s="12">
        <f t="shared" si="3"/>
        <v>1</v>
      </c>
      <c r="I42" s="35"/>
    </row>
    <row r="43" spans="1:9" ht="48.75"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2</v>
      </c>
      <c r="D50" s="44">
        <f t="shared" si="1"/>
        <v>0.5</v>
      </c>
      <c r="E50" s="36"/>
      <c r="F50" s="36">
        <f t="shared" ref="F50:G50" si="12">F51+F52</f>
        <v>1</v>
      </c>
      <c r="G50" s="36">
        <f t="shared" si="12"/>
        <v>1</v>
      </c>
      <c r="H50" s="18">
        <f t="shared" si="3"/>
        <v>0.25</v>
      </c>
      <c r="I50" s="31"/>
    </row>
    <row r="51" spans="1:9" ht="24.75" thickBot="1" x14ac:dyDescent="0.3">
      <c r="A51" s="6" t="s">
        <v>47</v>
      </c>
      <c r="B51" s="26">
        <v>2</v>
      </c>
      <c r="C51" s="23">
        <v>0</v>
      </c>
      <c r="D51" s="46">
        <f t="shared" si="1"/>
        <v>0</v>
      </c>
      <c r="E51" s="35"/>
      <c r="F51" s="33">
        <v>0</v>
      </c>
      <c r="G51" s="11">
        <v>0</v>
      </c>
      <c r="H51" s="12">
        <f t="shared" si="3"/>
        <v>0</v>
      </c>
      <c r="I51" s="35"/>
    </row>
    <row r="52" spans="1:9" ht="48.75" thickBot="1" x14ac:dyDescent="0.3">
      <c r="A52" s="6" t="s">
        <v>48</v>
      </c>
      <c r="B52" s="26">
        <v>2</v>
      </c>
      <c r="C52" s="23">
        <v>2</v>
      </c>
      <c r="D52" s="46">
        <f t="shared" si="1"/>
        <v>1</v>
      </c>
      <c r="E52" s="35" t="s">
        <v>278</v>
      </c>
      <c r="F52" s="33">
        <v>1</v>
      </c>
      <c r="G52" s="11">
        <v>1</v>
      </c>
      <c r="H52" s="12">
        <f t="shared" si="3"/>
        <v>0.5</v>
      </c>
      <c r="I52" s="35" t="s">
        <v>279</v>
      </c>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84.75" thickBot="1" x14ac:dyDescent="0.3">
      <c r="A54" s="6" t="s">
        <v>50</v>
      </c>
      <c r="B54" s="26">
        <v>2</v>
      </c>
      <c r="C54" s="23">
        <v>2</v>
      </c>
      <c r="D54" s="46">
        <f t="shared" si="1"/>
        <v>1</v>
      </c>
      <c r="E54" s="35" t="s">
        <v>169</v>
      </c>
      <c r="F54" s="33">
        <v>2</v>
      </c>
      <c r="G54" s="11">
        <v>2</v>
      </c>
      <c r="H54" s="12">
        <f t="shared" si="3"/>
        <v>1</v>
      </c>
      <c r="I54" s="35"/>
    </row>
    <row r="55" spans="1:9" ht="48.75" thickBot="1" x14ac:dyDescent="0.3">
      <c r="A55" s="6" t="s">
        <v>51</v>
      </c>
      <c r="B55" s="26">
        <v>2</v>
      </c>
      <c r="C55" s="23">
        <v>2</v>
      </c>
      <c r="D55" s="46">
        <f t="shared" si="1"/>
        <v>1</v>
      </c>
      <c r="E55" s="35" t="s">
        <v>201</v>
      </c>
      <c r="F55" s="33">
        <v>2</v>
      </c>
      <c r="G55" s="11">
        <v>2</v>
      </c>
      <c r="H55" s="12">
        <f t="shared" si="3"/>
        <v>1</v>
      </c>
      <c r="I55" s="35"/>
    </row>
    <row r="56" spans="1:9" ht="72.75" thickBot="1" x14ac:dyDescent="0.3">
      <c r="A56" s="6" t="s">
        <v>52</v>
      </c>
      <c r="B56" s="26">
        <v>2</v>
      </c>
      <c r="C56" s="23">
        <v>2</v>
      </c>
      <c r="D56" s="46">
        <f t="shared" si="1"/>
        <v>1</v>
      </c>
      <c r="E56" s="35" t="s">
        <v>202</v>
      </c>
      <c r="F56" s="33">
        <v>2</v>
      </c>
      <c r="G56" s="11">
        <v>2</v>
      </c>
      <c r="H56" s="12">
        <f t="shared" si="3"/>
        <v>1</v>
      </c>
      <c r="I56" s="35"/>
    </row>
    <row r="57" spans="1:9" ht="108.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2</v>
      </c>
      <c r="D58" s="44">
        <f t="shared" si="1"/>
        <v>0.5</v>
      </c>
      <c r="E58" s="36"/>
      <c r="F58" s="36">
        <f t="shared" ref="F58:G58" si="14">F59+F60</f>
        <v>4</v>
      </c>
      <c r="G58" s="36">
        <f t="shared" si="14"/>
        <v>4</v>
      </c>
      <c r="H58" s="18">
        <f t="shared" si="3"/>
        <v>1</v>
      </c>
      <c r="I58" s="17"/>
    </row>
    <row r="59" spans="1:9" ht="96.75" thickBot="1" x14ac:dyDescent="0.3">
      <c r="A59" s="6" t="s">
        <v>55</v>
      </c>
      <c r="B59" s="26">
        <v>2</v>
      </c>
      <c r="C59" s="23">
        <v>2</v>
      </c>
      <c r="D59" s="46">
        <f t="shared" si="1"/>
        <v>1</v>
      </c>
      <c r="E59" s="35" t="s">
        <v>91</v>
      </c>
      <c r="F59" s="33">
        <v>2</v>
      </c>
      <c r="G59" s="11">
        <v>2</v>
      </c>
      <c r="H59" s="12">
        <f t="shared" si="3"/>
        <v>1</v>
      </c>
      <c r="I59" s="35"/>
    </row>
    <row r="60" spans="1:9" ht="72.75" thickBot="1" x14ac:dyDescent="0.3">
      <c r="A60" s="6" t="s">
        <v>56</v>
      </c>
      <c r="B60" s="26">
        <v>2</v>
      </c>
      <c r="C60" s="23">
        <v>0</v>
      </c>
      <c r="D60" s="46">
        <f t="shared" si="1"/>
        <v>0</v>
      </c>
      <c r="E60" s="35" t="s">
        <v>92</v>
      </c>
      <c r="F60" s="33">
        <v>2</v>
      </c>
      <c r="G60" s="11">
        <v>2</v>
      </c>
      <c r="H60" s="12">
        <f t="shared" si="3"/>
        <v>1</v>
      </c>
      <c r="I60" s="35" t="s">
        <v>102</v>
      </c>
    </row>
    <row r="61" spans="1:9"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9" ht="84.75" thickBot="1" x14ac:dyDescent="0.3">
      <c r="A62" s="37" t="s">
        <v>58</v>
      </c>
      <c r="B62" s="26">
        <v>2</v>
      </c>
      <c r="C62" s="23">
        <v>2</v>
      </c>
      <c r="D62" s="46">
        <f t="shared" si="1"/>
        <v>1</v>
      </c>
      <c r="E62" s="35" t="s">
        <v>93</v>
      </c>
      <c r="F62" s="33">
        <v>2</v>
      </c>
      <c r="G62" s="11">
        <v>2</v>
      </c>
      <c r="H62" s="12">
        <f t="shared" si="3"/>
        <v>1</v>
      </c>
      <c r="I62" s="35"/>
    </row>
    <row r="63" spans="1:9" ht="120.75" thickBot="1" x14ac:dyDescent="0.3">
      <c r="A63" s="38" t="s">
        <v>59</v>
      </c>
      <c r="B63" s="26">
        <v>2</v>
      </c>
      <c r="C63" s="23">
        <v>2</v>
      </c>
      <c r="D63" s="46">
        <f t="shared" si="1"/>
        <v>1</v>
      </c>
      <c r="E63" s="35" t="s">
        <v>94</v>
      </c>
      <c r="F63" s="33">
        <v>2</v>
      </c>
      <c r="G63" s="11">
        <v>2</v>
      </c>
      <c r="H63" s="12">
        <f t="shared" si="3"/>
        <v>1</v>
      </c>
      <c r="I63" s="35" t="s">
        <v>99</v>
      </c>
    </row>
    <row r="64" spans="1:9" ht="32.25" thickBot="1" x14ac:dyDescent="0.3">
      <c r="A64" s="21" t="s">
        <v>60</v>
      </c>
      <c r="B64" s="14">
        <v>16</v>
      </c>
      <c r="C64" s="14">
        <f>C65+C70+C73</f>
        <v>10</v>
      </c>
      <c r="D64" s="15">
        <f t="shared" si="1"/>
        <v>0.625</v>
      </c>
      <c r="E64" s="14"/>
      <c r="F64" s="14">
        <f t="shared" ref="F64:G64" si="16">F65+F70+F73</f>
        <v>10</v>
      </c>
      <c r="G64" s="14">
        <f t="shared" si="16"/>
        <v>10</v>
      </c>
      <c r="H64" s="15">
        <f t="shared" si="3"/>
        <v>0.625</v>
      </c>
      <c r="I64" s="24"/>
    </row>
    <row r="65" spans="1:9" ht="32.25" thickBot="1" x14ac:dyDescent="0.3">
      <c r="A65" s="20" t="s">
        <v>61</v>
      </c>
      <c r="B65" s="17">
        <v>8</v>
      </c>
      <c r="C65" s="36">
        <f>SUM(C66:C69)</f>
        <v>6</v>
      </c>
      <c r="D65" s="44">
        <f t="shared" si="1"/>
        <v>0.75</v>
      </c>
      <c r="E65" s="36"/>
      <c r="F65" s="36">
        <f t="shared" ref="F65:G65" si="17">SUM(F66:F69)</f>
        <v>6</v>
      </c>
      <c r="G65" s="36">
        <f t="shared" si="17"/>
        <v>6</v>
      </c>
      <c r="H65" s="18">
        <f t="shared" si="3"/>
        <v>0.75</v>
      </c>
      <c r="I65" s="17"/>
    </row>
    <row r="66" spans="1:9" ht="132.75" thickBot="1" x14ac:dyDescent="0.3">
      <c r="A66" s="8" t="s">
        <v>62</v>
      </c>
      <c r="B66" s="26">
        <v>2</v>
      </c>
      <c r="C66" s="23">
        <v>2</v>
      </c>
      <c r="D66" s="46">
        <f t="shared" si="1"/>
        <v>1</v>
      </c>
      <c r="E66" s="35" t="s">
        <v>95</v>
      </c>
      <c r="F66" s="33">
        <v>2</v>
      </c>
      <c r="G66" s="11">
        <v>2</v>
      </c>
      <c r="H66" s="12">
        <f t="shared" si="3"/>
        <v>1</v>
      </c>
      <c r="I66" s="35"/>
    </row>
    <row r="67" spans="1:9" ht="84.75" thickBot="1" x14ac:dyDescent="0.3">
      <c r="A67" s="8" t="s">
        <v>63</v>
      </c>
      <c r="B67" s="26">
        <v>2</v>
      </c>
      <c r="C67" s="23">
        <v>0</v>
      </c>
      <c r="D67" s="46">
        <f t="shared" si="1"/>
        <v>0</v>
      </c>
      <c r="E67" s="35" t="s">
        <v>173</v>
      </c>
      <c r="F67" s="33">
        <v>0</v>
      </c>
      <c r="G67" s="11">
        <v>0</v>
      </c>
      <c r="H67" s="12">
        <f t="shared" si="3"/>
        <v>0</v>
      </c>
      <c r="I67" s="35"/>
    </row>
    <row r="68" spans="1:9" ht="120.75" thickBot="1" x14ac:dyDescent="0.3">
      <c r="A68" s="8" t="s">
        <v>64</v>
      </c>
      <c r="B68" s="26">
        <v>2</v>
      </c>
      <c r="C68" s="23">
        <v>2</v>
      </c>
      <c r="D68" s="46">
        <f t="shared" si="1"/>
        <v>1</v>
      </c>
      <c r="E68" s="35" t="s">
        <v>175</v>
      </c>
      <c r="F68" s="33">
        <v>2</v>
      </c>
      <c r="G68" s="11">
        <v>2</v>
      </c>
      <c r="H68" s="12">
        <f t="shared" si="3"/>
        <v>1</v>
      </c>
      <c r="I68" s="35"/>
    </row>
    <row r="69" spans="1:9" ht="108.75" thickBot="1" x14ac:dyDescent="0.3">
      <c r="A69" s="8" t="s">
        <v>65</v>
      </c>
      <c r="B69" s="26">
        <v>2</v>
      </c>
      <c r="C69" s="23">
        <v>2</v>
      </c>
      <c r="D69" s="46">
        <f t="shared" si="1"/>
        <v>1</v>
      </c>
      <c r="E69" s="35" t="s">
        <v>176</v>
      </c>
      <c r="F69" s="33">
        <v>2</v>
      </c>
      <c r="G69" s="11">
        <v>2</v>
      </c>
      <c r="H69" s="12">
        <f t="shared" si="3"/>
        <v>1</v>
      </c>
      <c r="I69" s="35" t="s">
        <v>307</v>
      </c>
    </row>
    <row r="70" spans="1:9"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9" ht="48.75" thickBot="1" x14ac:dyDescent="0.3">
      <c r="A71" s="8" t="s">
        <v>67</v>
      </c>
      <c r="B71" s="26">
        <v>2</v>
      </c>
      <c r="C71" s="23">
        <v>2</v>
      </c>
      <c r="D71" s="46">
        <f t="shared" si="1"/>
        <v>1</v>
      </c>
      <c r="E71" s="35" t="s">
        <v>178</v>
      </c>
      <c r="F71" s="33">
        <v>2</v>
      </c>
      <c r="G71" s="11">
        <v>2</v>
      </c>
      <c r="H71" s="12">
        <f t="shared" si="3"/>
        <v>1</v>
      </c>
      <c r="I71" s="35" t="s">
        <v>280</v>
      </c>
    </row>
    <row r="72" spans="1:9" ht="36.75" thickBot="1" x14ac:dyDescent="0.3">
      <c r="A72" s="8" t="s">
        <v>68</v>
      </c>
      <c r="B72" s="26">
        <v>2</v>
      </c>
      <c r="C72" s="23">
        <v>0</v>
      </c>
      <c r="D72" s="46">
        <f t="shared" si="1"/>
        <v>0</v>
      </c>
      <c r="E72" s="35" t="s">
        <v>180</v>
      </c>
      <c r="F72" s="33">
        <v>0</v>
      </c>
      <c r="G72" s="11">
        <v>0</v>
      </c>
      <c r="H72" s="12">
        <f t="shared" si="3"/>
        <v>0</v>
      </c>
      <c r="I72" s="35"/>
    </row>
    <row r="73" spans="1:9" ht="16.5" thickBot="1" x14ac:dyDescent="0.3">
      <c r="A73" s="20" t="s">
        <v>69</v>
      </c>
      <c r="B73" s="17">
        <v>4</v>
      </c>
      <c r="C73" s="36">
        <f>C74+C75</f>
        <v>2</v>
      </c>
      <c r="D73" s="44">
        <f t="shared" si="1"/>
        <v>0.5</v>
      </c>
      <c r="E73" s="36"/>
      <c r="F73" s="36">
        <f t="shared" ref="F73:G73" si="19">F74+F75</f>
        <v>2</v>
      </c>
      <c r="G73" s="36">
        <f t="shared" si="19"/>
        <v>2</v>
      </c>
      <c r="H73" s="18">
        <f t="shared" si="3"/>
        <v>0.5</v>
      </c>
      <c r="I73" s="17"/>
    </row>
    <row r="74" spans="1:9" ht="48.75" thickBot="1" x14ac:dyDescent="0.3">
      <c r="A74" s="8" t="s">
        <v>70</v>
      </c>
      <c r="B74" s="26">
        <v>2</v>
      </c>
      <c r="C74" s="23">
        <v>2</v>
      </c>
      <c r="D74" s="46">
        <f t="shared" si="1"/>
        <v>1</v>
      </c>
      <c r="E74" s="35" t="s">
        <v>181</v>
      </c>
      <c r="F74" s="33">
        <v>2</v>
      </c>
      <c r="G74" s="11">
        <v>2</v>
      </c>
      <c r="H74" s="12">
        <f t="shared" si="3"/>
        <v>1</v>
      </c>
      <c r="I74" s="35"/>
    </row>
    <row r="75" spans="1:9" ht="24.75" thickBot="1" x14ac:dyDescent="0.3">
      <c r="A75" s="37" t="s">
        <v>71</v>
      </c>
      <c r="B75" s="26">
        <v>2</v>
      </c>
      <c r="C75" s="23">
        <v>0</v>
      </c>
      <c r="D75" s="46">
        <f t="shared" si="1"/>
        <v>0</v>
      </c>
      <c r="E75" s="35"/>
      <c r="F75" s="33">
        <v>0</v>
      </c>
      <c r="G75" s="11">
        <v>0</v>
      </c>
      <c r="H75" s="12">
        <f t="shared" si="3"/>
        <v>0</v>
      </c>
      <c r="I75" s="35"/>
    </row>
    <row r="76" spans="1:9" ht="16.5" thickBot="1" x14ac:dyDescent="0.3">
      <c r="A76" s="9" t="s">
        <v>72</v>
      </c>
      <c r="B76" s="25">
        <v>88</v>
      </c>
      <c r="C76" s="10">
        <f>C14+C28+C64</f>
        <v>72</v>
      </c>
      <c r="D76" s="44">
        <f t="shared" si="1"/>
        <v>0.81818181818181823</v>
      </c>
      <c r="E76" s="10"/>
      <c r="F76" s="10">
        <f t="shared" ref="F76:G76" si="20">F14+F28+F64</f>
        <v>70</v>
      </c>
      <c r="G76" s="10">
        <f t="shared" si="20"/>
        <v>70</v>
      </c>
      <c r="H76" s="32">
        <f t="shared" si="3"/>
        <v>0.79545454545454541</v>
      </c>
      <c r="I76" s="3"/>
    </row>
    <row r="77" spans="1:9" ht="16.5" thickBot="1" x14ac:dyDescent="0.3">
      <c r="A77" s="9" t="s">
        <v>73</v>
      </c>
      <c r="B77" s="25">
        <v>100</v>
      </c>
      <c r="C77" s="10">
        <f>ROUND((C76/$B$76)*100,0)</f>
        <v>82</v>
      </c>
      <c r="D77" s="44">
        <f t="shared" si="1"/>
        <v>0.82</v>
      </c>
      <c r="E77" s="10"/>
      <c r="F77" s="10">
        <f t="shared" ref="F77:G77" si="21">ROUND((F76/$B$76)*100,0)</f>
        <v>80</v>
      </c>
      <c r="G77" s="10">
        <f t="shared" si="21"/>
        <v>80</v>
      </c>
      <c r="H77" s="32">
        <f t="shared" si="3"/>
        <v>0.8</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4.25" x14ac:dyDescent="0.2">
      <c r="A82" s="74" t="s">
        <v>78</v>
      </c>
      <c r="B82" s="74"/>
      <c r="C82" s="74"/>
      <c r="D82" s="74"/>
      <c r="G82" s="74" t="s">
        <v>79</v>
      </c>
      <c r="H82" s="74"/>
      <c r="I82" s="74"/>
    </row>
    <row r="83" spans="1:9" x14ac:dyDescent="0.25">
      <c r="A83" s="75" t="s">
        <v>80</v>
      </c>
      <c r="B83" s="75"/>
      <c r="C83" s="75"/>
      <c r="D83" s="75"/>
      <c r="G83" s="75" t="s">
        <v>80</v>
      </c>
      <c r="H83" s="75"/>
      <c r="I83" s="75"/>
    </row>
    <row r="88" spans="1:9" x14ac:dyDescent="0.25">
      <c r="A88" s="87" t="s">
        <v>281</v>
      </c>
      <c r="B88" s="87"/>
      <c r="C88" s="87"/>
      <c r="D88" s="87"/>
      <c r="G88" s="74" t="s">
        <v>282</v>
      </c>
      <c r="H88" s="74"/>
      <c r="I88" s="74"/>
    </row>
  </sheetData>
  <mergeCells count="18">
    <mergeCell ref="A83:D83"/>
    <mergeCell ref="G83:I83"/>
    <mergeCell ref="A88:D88"/>
    <mergeCell ref="G88:I88"/>
    <mergeCell ref="C78:D78"/>
    <mergeCell ref="G78:H78"/>
    <mergeCell ref="A81:D81"/>
    <mergeCell ref="G81:I81"/>
    <mergeCell ref="A82:D82"/>
    <mergeCell ref="G82:I82"/>
    <mergeCell ref="E2:I2"/>
    <mergeCell ref="A5:I5"/>
    <mergeCell ref="G10:I10"/>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73" zoomScaleNormal="100" workbookViewId="0">
      <selection activeCell="G83" sqref="G83:I83"/>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39" t="s">
        <v>308</v>
      </c>
    </row>
    <row r="8" spans="1:11" ht="20.100000000000001" customHeight="1" x14ac:dyDescent="0.25">
      <c r="A8" s="40" t="s">
        <v>133</v>
      </c>
      <c r="D8" s="39" t="s">
        <v>309</v>
      </c>
    </row>
    <row r="9" spans="1:11" ht="21.4" customHeight="1" x14ac:dyDescent="0.25">
      <c r="A9" s="40" t="s">
        <v>135</v>
      </c>
      <c r="D9" s="39" t="s">
        <v>310</v>
      </c>
    </row>
    <row r="10" spans="1:11" ht="20.100000000000001" customHeight="1" x14ac:dyDescent="0.25">
      <c r="A10" s="40" t="s">
        <v>137</v>
      </c>
      <c r="H10" s="39" t="s">
        <v>311</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16</v>
      </c>
      <c r="H14" s="15">
        <f>G14/B14</f>
        <v>0.8</v>
      </c>
      <c r="I14" s="24"/>
    </row>
    <row r="15" spans="1:11" ht="16.5" thickBot="1" x14ac:dyDescent="0.3">
      <c r="A15" s="16" t="s">
        <v>12</v>
      </c>
      <c r="B15" s="17">
        <v>12</v>
      </c>
      <c r="C15" s="36">
        <f>SUM(C16:C21)</f>
        <v>12</v>
      </c>
      <c r="D15" s="45">
        <f t="shared" ref="D15:D77" si="1">C15/B15</f>
        <v>1</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72.75" thickBot="1" x14ac:dyDescent="0.3">
      <c r="A17" s="6" t="s">
        <v>14</v>
      </c>
      <c r="B17" s="26">
        <v>2</v>
      </c>
      <c r="C17" s="23">
        <v>2</v>
      </c>
      <c r="D17" s="46">
        <f t="shared" si="1"/>
        <v>1</v>
      </c>
      <c r="E17" s="35" t="s">
        <v>83</v>
      </c>
      <c r="F17" s="33">
        <v>2</v>
      </c>
      <c r="G17" s="11">
        <v>2</v>
      </c>
      <c r="H17" s="12">
        <f t="shared" si="3"/>
        <v>1</v>
      </c>
      <c r="I17" s="35" t="s">
        <v>312</v>
      </c>
    </row>
    <row r="18" spans="1:9" ht="96.75" thickBot="1" x14ac:dyDescent="0.3">
      <c r="A18" s="6" t="s">
        <v>15</v>
      </c>
      <c r="B18" s="26">
        <v>2</v>
      </c>
      <c r="C18" s="23">
        <v>2</v>
      </c>
      <c r="D18" s="46">
        <f t="shared" si="1"/>
        <v>1</v>
      </c>
      <c r="E18" s="35" t="s">
        <v>140</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35" t="s">
        <v>99</v>
      </c>
    </row>
    <row r="21" spans="1:9" ht="84.75" thickBot="1" x14ac:dyDescent="0.3">
      <c r="A21" s="6" t="s">
        <v>18</v>
      </c>
      <c r="B21" s="26">
        <v>2</v>
      </c>
      <c r="C21" s="23">
        <v>2</v>
      </c>
      <c r="D21" s="46">
        <f t="shared" si="1"/>
        <v>1</v>
      </c>
      <c r="E21" s="35" t="s">
        <v>143</v>
      </c>
      <c r="F21" s="33">
        <v>0</v>
      </c>
      <c r="G21" s="11">
        <v>0</v>
      </c>
      <c r="H21" s="12">
        <f t="shared" si="3"/>
        <v>0</v>
      </c>
      <c r="I21" s="35"/>
    </row>
    <row r="22" spans="1:9" ht="16.5" thickBot="1" x14ac:dyDescent="0.3">
      <c r="A22" s="16" t="s">
        <v>19</v>
      </c>
      <c r="B22" s="17">
        <v>4</v>
      </c>
      <c r="C22" s="36">
        <f>C23+C24</f>
        <v>4</v>
      </c>
      <c r="D22" s="44">
        <f t="shared" si="1"/>
        <v>1</v>
      </c>
      <c r="E22" s="36"/>
      <c r="F22" s="36">
        <f t="shared" ref="F22:G22" si="4">F23+F24</f>
        <v>2</v>
      </c>
      <c r="G22" s="36">
        <f t="shared" si="4"/>
        <v>2</v>
      </c>
      <c r="H22" s="18">
        <f t="shared" si="3"/>
        <v>0.5</v>
      </c>
      <c r="I22" s="28"/>
    </row>
    <row r="23" spans="1:9" ht="276.75" thickBot="1" x14ac:dyDescent="0.3">
      <c r="A23" s="6" t="s">
        <v>20</v>
      </c>
      <c r="B23" s="27">
        <v>2</v>
      </c>
      <c r="C23" s="23">
        <v>2</v>
      </c>
      <c r="D23" s="46">
        <f t="shared" si="1"/>
        <v>1</v>
      </c>
      <c r="E23" s="35" t="s">
        <v>144</v>
      </c>
      <c r="F23" s="33">
        <v>2</v>
      </c>
      <c r="G23" s="11">
        <v>2</v>
      </c>
      <c r="H23" s="12">
        <f t="shared" si="3"/>
        <v>1</v>
      </c>
      <c r="I23" s="35"/>
    </row>
    <row r="24" spans="1:9" ht="120.75" thickBot="1" x14ac:dyDescent="0.3">
      <c r="A24" s="4" t="s">
        <v>21</v>
      </c>
      <c r="B24" s="26">
        <v>2</v>
      </c>
      <c r="C24" s="23">
        <v>2</v>
      </c>
      <c r="D24" s="46">
        <f t="shared" si="1"/>
        <v>1</v>
      </c>
      <c r="E24" s="35" t="s">
        <v>146</v>
      </c>
      <c r="F24" s="33">
        <v>0</v>
      </c>
      <c r="G24" s="11">
        <v>0</v>
      </c>
      <c r="H24" s="12">
        <f t="shared" si="3"/>
        <v>0</v>
      </c>
      <c r="I24" s="35"/>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0.75" thickBot="1" x14ac:dyDescent="0.3">
      <c r="A26" s="6" t="s">
        <v>23</v>
      </c>
      <c r="B26" s="26">
        <v>2</v>
      </c>
      <c r="C26" s="23">
        <v>2</v>
      </c>
      <c r="D26" s="46">
        <f t="shared" si="1"/>
        <v>1</v>
      </c>
      <c r="E26" s="35" t="s">
        <v>148</v>
      </c>
      <c r="F26" s="33">
        <v>2</v>
      </c>
      <c r="G26" s="11">
        <v>2</v>
      </c>
      <c r="H26" s="12">
        <f t="shared" si="3"/>
        <v>1</v>
      </c>
      <c r="I26" s="35"/>
    </row>
    <row r="27" spans="1:9" ht="96.75" thickBot="1" x14ac:dyDescent="0.3">
      <c r="A27" s="4" t="s">
        <v>24</v>
      </c>
      <c r="B27" s="26">
        <v>2</v>
      </c>
      <c r="C27" s="23">
        <v>2</v>
      </c>
      <c r="D27" s="46">
        <f t="shared" si="1"/>
        <v>1</v>
      </c>
      <c r="E27" s="35" t="s">
        <v>149</v>
      </c>
      <c r="F27" s="33">
        <v>2</v>
      </c>
      <c r="G27" s="11">
        <v>2</v>
      </c>
      <c r="H27" s="12">
        <f t="shared" si="3"/>
        <v>1</v>
      </c>
      <c r="I27" s="35" t="s">
        <v>274</v>
      </c>
    </row>
    <row r="28" spans="1:9" ht="16.5" thickBot="1" x14ac:dyDescent="0.3">
      <c r="A28" s="13" t="s">
        <v>25</v>
      </c>
      <c r="B28" s="14">
        <v>52</v>
      </c>
      <c r="C28" s="42">
        <f>C29+C32+C39+C44+C47+C50+C53+C58+C61</f>
        <v>48</v>
      </c>
      <c r="D28" s="15">
        <f t="shared" si="1"/>
        <v>0.92307692307692313</v>
      </c>
      <c r="E28" s="42"/>
      <c r="F28" s="42">
        <f t="shared" ref="F28" si="6">F29+F32+F39+F44+F47+F50+F53+F58+F61</f>
        <v>50</v>
      </c>
      <c r="G28" s="42">
        <f>G29+G32+G39+G44+G47+G50+G53+G58+G61</f>
        <v>50</v>
      </c>
      <c r="H28" s="15">
        <f t="shared" si="3"/>
        <v>0.96153846153846156</v>
      </c>
      <c r="I28" s="30"/>
    </row>
    <row r="29" spans="1:9" ht="32.25" thickBot="1" x14ac:dyDescent="0.3">
      <c r="A29" s="16" t="s">
        <v>26</v>
      </c>
      <c r="B29" s="17">
        <v>4</v>
      </c>
      <c r="C29" s="36">
        <f>C30+C31</f>
        <v>2</v>
      </c>
      <c r="D29" s="44">
        <f t="shared" si="1"/>
        <v>0.5</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151</v>
      </c>
      <c r="F30" s="33">
        <v>2</v>
      </c>
      <c r="G30" s="11">
        <v>2</v>
      </c>
      <c r="H30" s="12">
        <f t="shared" si="3"/>
        <v>1</v>
      </c>
      <c r="I30" s="35"/>
    </row>
    <row r="31" spans="1:9" ht="36.75" thickBot="1" x14ac:dyDescent="0.3">
      <c r="A31" s="6" t="s">
        <v>28</v>
      </c>
      <c r="B31" s="26">
        <v>2</v>
      </c>
      <c r="C31" s="23"/>
      <c r="D31" s="46">
        <f t="shared" si="1"/>
        <v>0</v>
      </c>
      <c r="E31" s="35" t="s">
        <v>153</v>
      </c>
      <c r="F31" s="33">
        <v>2</v>
      </c>
      <c r="G31" s="11">
        <v>2</v>
      </c>
      <c r="H31" s="12">
        <f t="shared" si="3"/>
        <v>1</v>
      </c>
      <c r="I31" s="35"/>
    </row>
    <row r="32" spans="1:9" ht="32.25" thickBot="1" x14ac:dyDescent="0.3">
      <c r="A32" s="16" t="s">
        <v>29</v>
      </c>
      <c r="B32" s="17">
        <v>12</v>
      </c>
      <c r="C32" s="36">
        <f>SUM(C33:C38)</f>
        <v>12</v>
      </c>
      <c r="D32" s="44">
        <f t="shared" si="1"/>
        <v>1</v>
      </c>
      <c r="E32" s="36"/>
      <c r="F32" s="36">
        <f t="shared" ref="F32:G32" si="8">SUM(F33:F38)</f>
        <v>10</v>
      </c>
      <c r="G32" s="36">
        <f t="shared" si="8"/>
        <v>10</v>
      </c>
      <c r="H32" s="18">
        <f t="shared" si="3"/>
        <v>0.83333333333333337</v>
      </c>
      <c r="I32" s="31"/>
    </row>
    <row r="33" spans="1:9" ht="48.75" thickBot="1" x14ac:dyDescent="0.3">
      <c r="A33" s="7" t="s">
        <v>30</v>
      </c>
      <c r="B33" s="26">
        <v>2</v>
      </c>
      <c r="C33" s="23">
        <v>2</v>
      </c>
      <c r="D33" s="46">
        <f t="shared" si="1"/>
        <v>1</v>
      </c>
      <c r="E33" s="35" t="s">
        <v>154</v>
      </c>
      <c r="F33" s="33">
        <v>2</v>
      </c>
      <c r="G33" s="11">
        <v>2</v>
      </c>
      <c r="H33" s="12">
        <f t="shared" si="3"/>
        <v>1</v>
      </c>
      <c r="I33" s="35" t="s">
        <v>155</v>
      </c>
    </row>
    <row r="34" spans="1:9" ht="48.75" thickBot="1" x14ac:dyDescent="0.3">
      <c r="A34" s="6" t="s">
        <v>31</v>
      </c>
      <c r="B34" s="26">
        <v>2</v>
      </c>
      <c r="C34" s="23">
        <v>2</v>
      </c>
      <c r="D34" s="46">
        <f t="shared" si="1"/>
        <v>1</v>
      </c>
      <c r="E34" s="35" t="s">
        <v>84</v>
      </c>
      <c r="F34" s="33">
        <v>2</v>
      </c>
      <c r="G34" s="11">
        <v>2</v>
      </c>
      <c r="H34" s="12">
        <f t="shared" si="3"/>
        <v>1</v>
      </c>
      <c r="I34" s="35" t="s">
        <v>277</v>
      </c>
    </row>
    <row r="35" spans="1:9" ht="36.75"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35" t="s">
        <v>158</v>
      </c>
    </row>
    <row r="37" spans="1:9" ht="60.75" thickBot="1" x14ac:dyDescent="0.3">
      <c r="A37" s="6" t="s">
        <v>34</v>
      </c>
      <c r="B37" s="26">
        <v>2</v>
      </c>
      <c r="C37" s="23">
        <v>2</v>
      </c>
      <c r="D37" s="46">
        <f t="shared" si="1"/>
        <v>1</v>
      </c>
      <c r="E37" s="35" t="s">
        <v>159</v>
      </c>
      <c r="F37" s="33">
        <v>0</v>
      </c>
      <c r="G37" s="11">
        <v>0</v>
      </c>
      <c r="H37" s="12">
        <f t="shared" si="3"/>
        <v>0</v>
      </c>
      <c r="I37" s="35"/>
    </row>
    <row r="38" spans="1:9" ht="96.75" thickBot="1" x14ac:dyDescent="0.3">
      <c r="A38" s="6" t="s">
        <v>35</v>
      </c>
      <c r="B38" s="26">
        <v>2</v>
      </c>
      <c r="C38" s="23">
        <v>2</v>
      </c>
      <c r="D38" s="46">
        <f t="shared" si="1"/>
        <v>1</v>
      </c>
      <c r="E38" s="35" t="s">
        <v>160</v>
      </c>
      <c r="F38" s="33">
        <v>2</v>
      </c>
      <c r="G38" s="11">
        <v>2</v>
      </c>
      <c r="H38" s="12">
        <f t="shared" si="3"/>
        <v>1</v>
      </c>
      <c r="I38" s="35" t="s">
        <v>161</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60.75"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84.75" thickBot="1" x14ac:dyDescent="0.3">
      <c r="A42" s="6" t="s">
        <v>39</v>
      </c>
      <c r="B42" s="26">
        <v>2</v>
      </c>
      <c r="C42" s="23">
        <v>2</v>
      </c>
      <c r="D42" s="46">
        <f t="shared" si="1"/>
        <v>1</v>
      </c>
      <c r="E42" s="35" t="s">
        <v>163</v>
      </c>
      <c r="F42" s="33">
        <v>2</v>
      </c>
      <c r="G42" s="11">
        <v>2</v>
      </c>
      <c r="H42" s="12">
        <f t="shared" si="3"/>
        <v>1</v>
      </c>
      <c r="I42" s="35"/>
    </row>
    <row r="43" spans="1:9" ht="48.75"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4</v>
      </c>
      <c r="D50" s="44">
        <f t="shared" si="1"/>
        <v>1</v>
      </c>
      <c r="E50" s="36"/>
      <c r="F50" s="36">
        <f t="shared" ref="F50:G50" si="12">F51+F52</f>
        <v>4</v>
      </c>
      <c r="G50" s="36">
        <f t="shared" si="12"/>
        <v>4</v>
      </c>
      <c r="H50" s="18">
        <f t="shared" si="3"/>
        <v>1</v>
      </c>
      <c r="I50" s="31"/>
    </row>
    <row r="51" spans="1:9" ht="96.75" thickBot="1" x14ac:dyDescent="0.3">
      <c r="A51" s="6" t="s">
        <v>47</v>
      </c>
      <c r="B51" s="26">
        <v>2</v>
      </c>
      <c r="C51" s="23">
        <v>2</v>
      </c>
      <c r="D51" s="46">
        <f t="shared" si="1"/>
        <v>1</v>
      </c>
      <c r="E51" s="35" t="s">
        <v>165</v>
      </c>
      <c r="F51" s="33">
        <v>2</v>
      </c>
      <c r="G51" s="11">
        <v>2</v>
      </c>
      <c r="H51" s="12">
        <f t="shared" si="3"/>
        <v>1</v>
      </c>
      <c r="I51" s="35" t="s">
        <v>166</v>
      </c>
    </row>
    <row r="52" spans="1:9" ht="156.75" thickBot="1" x14ac:dyDescent="0.3">
      <c r="A52" s="6" t="s">
        <v>48</v>
      </c>
      <c r="B52" s="26">
        <v>2</v>
      </c>
      <c r="C52" s="23">
        <v>2</v>
      </c>
      <c r="D52" s="46">
        <f t="shared" si="1"/>
        <v>1</v>
      </c>
      <c r="E52" s="35" t="s">
        <v>168</v>
      </c>
      <c r="F52" s="33">
        <v>2</v>
      </c>
      <c r="G52" s="11">
        <v>2</v>
      </c>
      <c r="H52" s="12">
        <f t="shared" si="3"/>
        <v>1</v>
      </c>
      <c r="I52" s="35"/>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84.75" thickBot="1" x14ac:dyDescent="0.3">
      <c r="A54" s="6" t="s">
        <v>50</v>
      </c>
      <c r="B54" s="26">
        <v>2</v>
      </c>
      <c r="C54" s="23">
        <v>2</v>
      </c>
      <c r="D54" s="46">
        <f t="shared" si="1"/>
        <v>1</v>
      </c>
      <c r="E54" s="35" t="s">
        <v>169</v>
      </c>
      <c r="F54" s="33">
        <v>2</v>
      </c>
      <c r="G54" s="11">
        <v>2</v>
      </c>
      <c r="H54" s="12">
        <f t="shared" si="3"/>
        <v>1</v>
      </c>
      <c r="I54" s="35"/>
    </row>
    <row r="55" spans="1:9" ht="108.75" thickBot="1" x14ac:dyDescent="0.3">
      <c r="A55" s="6" t="s">
        <v>51</v>
      </c>
      <c r="B55" s="26">
        <v>2</v>
      </c>
      <c r="C55" s="23">
        <v>2</v>
      </c>
      <c r="D55" s="46">
        <f t="shared" si="1"/>
        <v>1</v>
      </c>
      <c r="E55" s="35" t="s">
        <v>170</v>
      </c>
      <c r="F55" s="33">
        <v>2</v>
      </c>
      <c r="G55" s="11">
        <v>2</v>
      </c>
      <c r="H55" s="12">
        <f t="shared" si="3"/>
        <v>1</v>
      </c>
      <c r="I55" s="35"/>
    </row>
    <row r="56" spans="1:9" ht="120.75" thickBot="1" x14ac:dyDescent="0.3">
      <c r="A56" s="6" t="s">
        <v>52</v>
      </c>
      <c r="B56" s="26">
        <v>2</v>
      </c>
      <c r="C56" s="23">
        <v>2</v>
      </c>
      <c r="D56" s="46">
        <f t="shared" si="1"/>
        <v>1</v>
      </c>
      <c r="E56" s="35" t="s">
        <v>171</v>
      </c>
      <c r="F56" s="33">
        <v>2</v>
      </c>
      <c r="G56" s="11">
        <v>2</v>
      </c>
      <c r="H56" s="12">
        <f t="shared" si="3"/>
        <v>1</v>
      </c>
      <c r="I56" s="35"/>
    </row>
    <row r="57" spans="1:9" ht="108.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2</v>
      </c>
      <c r="D58" s="44">
        <f t="shared" si="1"/>
        <v>0.5</v>
      </c>
      <c r="E58" s="36"/>
      <c r="F58" s="36">
        <f t="shared" ref="F58:G58" si="14">F59+F60</f>
        <v>4</v>
      </c>
      <c r="G58" s="36">
        <f t="shared" si="14"/>
        <v>4</v>
      </c>
      <c r="H58" s="18">
        <f t="shared" si="3"/>
        <v>1</v>
      </c>
      <c r="I58" s="17"/>
    </row>
    <row r="59" spans="1:9" ht="96.75" thickBot="1" x14ac:dyDescent="0.3">
      <c r="A59" s="6" t="s">
        <v>55</v>
      </c>
      <c r="B59" s="26">
        <v>2</v>
      </c>
      <c r="C59" s="23">
        <v>2</v>
      </c>
      <c r="D59" s="46">
        <f t="shared" si="1"/>
        <v>1</v>
      </c>
      <c r="E59" s="35" t="s">
        <v>91</v>
      </c>
      <c r="F59" s="33">
        <v>2</v>
      </c>
      <c r="G59" s="11">
        <v>2</v>
      </c>
      <c r="H59" s="12">
        <f t="shared" si="3"/>
        <v>1</v>
      </c>
      <c r="I59" s="35"/>
    </row>
    <row r="60" spans="1:9" ht="72.75" thickBot="1" x14ac:dyDescent="0.3">
      <c r="A60" s="6" t="s">
        <v>56</v>
      </c>
      <c r="B60" s="26">
        <v>2</v>
      </c>
      <c r="C60" s="23"/>
      <c r="D60" s="46">
        <f t="shared" si="1"/>
        <v>0</v>
      </c>
      <c r="E60" s="35" t="s">
        <v>92</v>
      </c>
      <c r="F60" s="33">
        <v>2</v>
      </c>
      <c r="G60" s="11">
        <v>2</v>
      </c>
      <c r="H60" s="12">
        <f t="shared" si="3"/>
        <v>1</v>
      </c>
      <c r="I60" s="35" t="s">
        <v>102</v>
      </c>
    </row>
    <row r="61" spans="1:9"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9" ht="84.75" thickBot="1" x14ac:dyDescent="0.3">
      <c r="A62" s="37" t="s">
        <v>58</v>
      </c>
      <c r="B62" s="26">
        <v>2</v>
      </c>
      <c r="C62" s="23">
        <v>2</v>
      </c>
      <c r="D62" s="46">
        <f t="shared" si="1"/>
        <v>1</v>
      </c>
      <c r="E62" s="35" t="s">
        <v>93</v>
      </c>
      <c r="F62" s="33">
        <v>2</v>
      </c>
      <c r="G62" s="11">
        <v>2</v>
      </c>
      <c r="H62" s="12">
        <f t="shared" si="3"/>
        <v>1</v>
      </c>
      <c r="I62" s="35"/>
    </row>
    <row r="63" spans="1:9" ht="120.75" thickBot="1" x14ac:dyDescent="0.3">
      <c r="A63" s="38" t="s">
        <v>59</v>
      </c>
      <c r="B63" s="26">
        <v>2</v>
      </c>
      <c r="C63" s="23">
        <v>2</v>
      </c>
      <c r="D63" s="46">
        <f t="shared" si="1"/>
        <v>1</v>
      </c>
      <c r="E63" s="35" t="s">
        <v>94</v>
      </c>
      <c r="F63" s="33">
        <v>2</v>
      </c>
      <c r="G63" s="11">
        <v>2</v>
      </c>
      <c r="H63" s="12">
        <f t="shared" si="3"/>
        <v>1</v>
      </c>
      <c r="I63" s="35" t="s">
        <v>99</v>
      </c>
    </row>
    <row r="64" spans="1:9" ht="32.25" thickBot="1" x14ac:dyDescent="0.3">
      <c r="A64" s="21" t="s">
        <v>60</v>
      </c>
      <c r="B64" s="14">
        <v>16</v>
      </c>
      <c r="C64" s="14">
        <f>C65+C70+C73</f>
        <v>12</v>
      </c>
      <c r="D64" s="15">
        <f t="shared" si="1"/>
        <v>0.75</v>
      </c>
      <c r="E64" s="14"/>
      <c r="F64" s="14">
        <f t="shared" ref="F64:G64" si="16">F65+F70+F73</f>
        <v>9</v>
      </c>
      <c r="G64" s="14">
        <f t="shared" si="16"/>
        <v>9</v>
      </c>
      <c r="H64" s="15">
        <f t="shared" si="3"/>
        <v>0.5625</v>
      </c>
      <c r="I64" s="24"/>
    </row>
    <row r="65" spans="1:9" ht="32.25" thickBot="1" x14ac:dyDescent="0.3">
      <c r="A65" s="20" t="s">
        <v>61</v>
      </c>
      <c r="B65" s="17">
        <v>8</v>
      </c>
      <c r="C65" s="36">
        <f>SUM(C66:C69)</f>
        <v>6</v>
      </c>
      <c r="D65" s="44">
        <f t="shared" si="1"/>
        <v>0.75</v>
      </c>
      <c r="E65" s="36"/>
      <c r="F65" s="36">
        <f t="shared" ref="F65:G65" si="17">SUM(F66:F69)</f>
        <v>6</v>
      </c>
      <c r="G65" s="36">
        <f t="shared" si="17"/>
        <v>6</v>
      </c>
      <c r="H65" s="18">
        <f t="shared" si="3"/>
        <v>0.75</v>
      </c>
      <c r="I65" s="17"/>
    </row>
    <row r="66" spans="1:9" ht="132.75" thickBot="1" x14ac:dyDescent="0.3">
      <c r="A66" s="8" t="s">
        <v>62</v>
      </c>
      <c r="B66" s="26">
        <v>2</v>
      </c>
      <c r="C66" s="23">
        <v>2</v>
      </c>
      <c r="D66" s="46">
        <f t="shared" si="1"/>
        <v>1</v>
      </c>
      <c r="E66" s="35" t="s">
        <v>95</v>
      </c>
      <c r="F66" s="33">
        <v>2</v>
      </c>
      <c r="G66" s="11">
        <v>2</v>
      </c>
      <c r="H66" s="12">
        <f t="shared" si="3"/>
        <v>1</v>
      </c>
      <c r="I66" s="35"/>
    </row>
    <row r="67" spans="1:9" ht="84.75" thickBot="1" x14ac:dyDescent="0.3">
      <c r="A67" s="8" t="s">
        <v>63</v>
      </c>
      <c r="B67" s="26">
        <v>2</v>
      </c>
      <c r="C67" s="23"/>
      <c r="D67" s="46">
        <f t="shared" si="1"/>
        <v>0</v>
      </c>
      <c r="E67" s="35" t="s">
        <v>173</v>
      </c>
      <c r="F67" s="33">
        <v>0</v>
      </c>
      <c r="G67" s="11">
        <v>0</v>
      </c>
      <c r="H67" s="12">
        <f t="shared" si="3"/>
        <v>0</v>
      </c>
      <c r="I67" s="35"/>
    </row>
    <row r="68" spans="1:9" ht="120.75" thickBot="1" x14ac:dyDescent="0.3">
      <c r="A68" s="8" t="s">
        <v>64</v>
      </c>
      <c r="B68" s="26">
        <v>2</v>
      </c>
      <c r="C68" s="23">
        <v>2</v>
      </c>
      <c r="D68" s="46">
        <f t="shared" si="1"/>
        <v>1</v>
      </c>
      <c r="E68" s="35" t="s">
        <v>175</v>
      </c>
      <c r="F68" s="33">
        <v>2</v>
      </c>
      <c r="G68" s="11">
        <v>2</v>
      </c>
      <c r="H68" s="12">
        <f t="shared" si="3"/>
        <v>1</v>
      </c>
      <c r="I68" s="35"/>
    </row>
    <row r="69" spans="1:9" ht="108.75" thickBot="1" x14ac:dyDescent="0.3">
      <c r="A69" s="8" t="s">
        <v>65</v>
      </c>
      <c r="B69" s="26">
        <v>2</v>
      </c>
      <c r="C69" s="23">
        <v>2</v>
      </c>
      <c r="D69" s="46">
        <f t="shared" si="1"/>
        <v>1</v>
      </c>
      <c r="E69" s="35" t="s">
        <v>176</v>
      </c>
      <c r="F69" s="33">
        <v>2</v>
      </c>
      <c r="G69" s="11">
        <v>2</v>
      </c>
      <c r="H69" s="12">
        <f t="shared" si="3"/>
        <v>1</v>
      </c>
      <c r="I69" s="35" t="s">
        <v>313</v>
      </c>
    </row>
    <row r="70" spans="1:9" ht="32.25" thickBot="1" x14ac:dyDescent="0.3">
      <c r="A70" s="20" t="s">
        <v>66</v>
      </c>
      <c r="B70" s="17">
        <v>4</v>
      </c>
      <c r="C70" s="36">
        <f>C71+C72</f>
        <v>4</v>
      </c>
      <c r="D70" s="44">
        <f t="shared" si="1"/>
        <v>1</v>
      </c>
      <c r="E70" s="36"/>
      <c r="F70" s="36">
        <f t="shared" ref="F70:G70" si="18">F71+F72</f>
        <v>1</v>
      </c>
      <c r="G70" s="36">
        <f t="shared" si="18"/>
        <v>1</v>
      </c>
      <c r="H70" s="18">
        <f t="shared" si="3"/>
        <v>0.25</v>
      </c>
      <c r="I70" s="17"/>
    </row>
    <row r="71" spans="1:9" ht="48.75" thickBot="1" x14ac:dyDescent="0.3">
      <c r="A71" s="8" t="s">
        <v>67</v>
      </c>
      <c r="B71" s="26">
        <v>2</v>
      </c>
      <c r="C71" s="23">
        <v>2</v>
      </c>
      <c r="D71" s="46">
        <f t="shared" si="1"/>
        <v>1</v>
      </c>
      <c r="E71" s="35" t="s">
        <v>178</v>
      </c>
      <c r="F71" s="33">
        <v>1</v>
      </c>
      <c r="G71" s="11">
        <v>1</v>
      </c>
      <c r="H71" s="12">
        <f t="shared" si="3"/>
        <v>0.5</v>
      </c>
      <c r="I71" s="35" t="s">
        <v>280</v>
      </c>
    </row>
    <row r="72" spans="1:9" ht="36.75" thickBot="1" x14ac:dyDescent="0.3">
      <c r="A72" s="8" t="s">
        <v>68</v>
      </c>
      <c r="B72" s="26">
        <v>2</v>
      </c>
      <c r="C72" s="23">
        <v>2</v>
      </c>
      <c r="D72" s="46">
        <f t="shared" si="1"/>
        <v>1</v>
      </c>
      <c r="E72" s="35" t="s">
        <v>180</v>
      </c>
      <c r="F72" s="33">
        <v>0</v>
      </c>
      <c r="G72" s="11">
        <v>0</v>
      </c>
      <c r="H72" s="12">
        <f t="shared" si="3"/>
        <v>0</v>
      </c>
      <c r="I72" s="35"/>
    </row>
    <row r="73" spans="1:9" ht="16.5" thickBot="1" x14ac:dyDescent="0.3">
      <c r="A73" s="20" t="s">
        <v>69</v>
      </c>
      <c r="B73" s="17">
        <v>4</v>
      </c>
      <c r="C73" s="36">
        <f>C74+C75</f>
        <v>2</v>
      </c>
      <c r="D73" s="44">
        <f t="shared" si="1"/>
        <v>0.5</v>
      </c>
      <c r="E73" s="36"/>
      <c r="F73" s="36">
        <f t="shared" ref="F73:G73" si="19">F74+F75</f>
        <v>2</v>
      </c>
      <c r="G73" s="36">
        <f t="shared" si="19"/>
        <v>2</v>
      </c>
      <c r="H73" s="18">
        <f t="shared" si="3"/>
        <v>0.5</v>
      </c>
      <c r="I73" s="17"/>
    </row>
    <row r="74" spans="1:9" ht="48.75" thickBot="1" x14ac:dyDescent="0.3">
      <c r="A74" s="8" t="s">
        <v>70</v>
      </c>
      <c r="B74" s="26">
        <v>2</v>
      </c>
      <c r="C74" s="23"/>
      <c r="D74" s="46">
        <f t="shared" si="1"/>
        <v>0</v>
      </c>
      <c r="E74" s="35" t="s">
        <v>181</v>
      </c>
      <c r="F74" s="33">
        <v>2</v>
      </c>
      <c r="G74" s="11">
        <v>2</v>
      </c>
      <c r="H74" s="12">
        <f t="shared" si="3"/>
        <v>1</v>
      </c>
      <c r="I74" s="35"/>
    </row>
    <row r="75" spans="1:9" ht="24.75" thickBot="1" x14ac:dyDescent="0.3">
      <c r="A75" s="37" t="s">
        <v>71</v>
      </c>
      <c r="B75" s="26">
        <v>2</v>
      </c>
      <c r="C75" s="23">
        <v>2</v>
      </c>
      <c r="D75" s="46">
        <f t="shared" si="1"/>
        <v>1</v>
      </c>
      <c r="E75" s="35" t="s">
        <v>182</v>
      </c>
      <c r="F75" s="33">
        <v>0</v>
      </c>
      <c r="G75" s="11">
        <v>0</v>
      </c>
      <c r="H75" s="12">
        <f t="shared" si="3"/>
        <v>0</v>
      </c>
      <c r="I75" s="35"/>
    </row>
    <row r="76" spans="1:9" ht="16.5" thickBot="1" x14ac:dyDescent="0.3">
      <c r="A76" s="9" t="s">
        <v>72</v>
      </c>
      <c r="B76" s="25">
        <v>88</v>
      </c>
      <c r="C76" s="10">
        <f>C14+C28+C64</f>
        <v>80</v>
      </c>
      <c r="D76" s="44">
        <f t="shared" si="1"/>
        <v>0.90909090909090906</v>
      </c>
      <c r="E76" s="10"/>
      <c r="F76" s="10">
        <f t="shared" ref="F76:G76" si="20">F14+F28+F64</f>
        <v>75</v>
      </c>
      <c r="G76" s="10">
        <f t="shared" si="20"/>
        <v>75</v>
      </c>
      <c r="H76" s="32">
        <f t="shared" si="3"/>
        <v>0.85227272727272729</v>
      </c>
      <c r="I76" s="3"/>
    </row>
    <row r="77" spans="1:9" ht="16.5" thickBot="1" x14ac:dyDescent="0.3">
      <c r="A77" s="9" t="s">
        <v>73</v>
      </c>
      <c r="B77" s="25">
        <v>100</v>
      </c>
      <c r="C77" s="10">
        <f>ROUND((C76/$B$76)*100,0)</f>
        <v>91</v>
      </c>
      <c r="D77" s="44">
        <f t="shared" si="1"/>
        <v>0.91</v>
      </c>
      <c r="E77" s="10"/>
      <c r="F77" s="10">
        <f t="shared" ref="F77:G77" si="21">ROUND((F76/$B$76)*100,0)</f>
        <v>85</v>
      </c>
      <c r="G77" s="10">
        <f t="shared" si="21"/>
        <v>85</v>
      </c>
      <c r="H77" s="32">
        <f t="shared" si="3"/>
        <v>0.85</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4.25" x14ac:dyDescent="0.2">
      <c r="A82" s="74" t="s">
        <v>78</v>
      </c>
      <c r="B82" s="74"/>
      <c r="C82" s="74"/>
      <c r="D82" s="74"/>
      <c r="G82" s="74" t="s">
        <v>79</v>
      </c>
      <c r="H82" s="74"/>
      <c r="I82" s="74"/>
    </row>
    <row r="83" spans="1:9" x14ac:dyDescent="0.25">
      <c r="A83" s="75" t="s">
        <v>80</v>
      </c>
      <c r="B83" s="75"/>
      <c r="C83" s="75"/>
      <c r="D83" s="75"/>
      <c r="G83" s="75" t="s">
        <v>80</v>
      </c>
      <c r="H83" s="75"/>
      <c r="I83" s="75"/>
    </row>
    <row r="88" spans="1:9" x14ac:dyDescent="0.25">
      <c r="A88" s="87" t="s">
        <v>308</v>
      </c>
      <c r="B88" s="87"/>
      <c r="C88" s="87"/>
      <c r="D88" s="87"/>
      <c r="G88" s="74" t="s">
        <v>282</v>
      </c>
      <c r="H88" s="74"/>
      <c r="I88" s="74"/>
    </row>
  </sheetData>
  <mergeCells count="17">
    <mergeCell ref="A83:D83"/>
    <mergeCell ref="G83:I83"/>
    <mergeCell ref="A88:D88"/>
    <mergeCell ref="G88:I88"/>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7"/>
  <sheetViews>
    <sheetView topLeftCell="A64" zoomScale="80" zoomScaleNormal="80" workbookViewId="0">
      <selection activeCell="H67" sqref="H67"/>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42578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35" customHeight="1" x14ac:dyDescent="0.25">
      <c r="A7" s="40" t="s">
        <v>314</v>
      </c>
    </row>
    <row r="8" spans="1:11" ht="20.100000000000001" customHeight="1" x14ac:dyDescent="0.25">
      <c r="A8" s="40" t="s">
        <v>315</v>
      </c>
    </row>
    <row r="9" spans="1:11" ht="21.6" customHeight="1" x14ac:dyDescent="0.25">
      <c r="A9" s="40" t="s">
        <v>246</v>
      </c>
    </row>
    <row r="10" spans="1:11" ht="20.100000000000001" customHeight="1" x14ac:dyDescent="0.25">
      <c r="A10" s="40" t="s">
        <v>316</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16</v>
      </c>
      <c r="D14" s="15">
        <f>C14/B14</f>
        <v>0.8</v>
      </c>
      <c r="E14" s="42"/>
      <c r="F14" s="42">
        <f t="shared" ref="F14:G14" si="0">F15+F22+F25</f>
        <v>15</v>
      </c>
      <c r="G14" s="42">
        <f t="shared" si="0"/>
        <v>15</v>
      </c>
      <c r="H14" s="15">
        <f>G14/B14</f>
        <v>0.75</v>
      </c>
      <c r="I14" s="24"/>
    </row>
    <row r="15" spans="1:11" ht="16.5" thickBot="1" x14ac:dyDescent="0.3">
      <c r="A15" s="16" t="s">
        <v>12</v>
      </c>
      <c r="B15" s="17">
        <v>12</v>
      </c>
      <c r="C15" s="36">
        <f>SUM(C16:C21)</f>
        <v>8</v>
      </c>
      <c r="D15" s="45">
        <f t="shared" ref="D15:D77" si="1">C15/B15</f>
        <v>0.66666666666666663</v>
      </c>
      <c r="E15" s="36"/>
      <c r="F15" s="36">
        <f t="shared" ref="F15:G15" si="2">SUM(F16:F21)</f>
        <v>9</v>
      </c>
      <c r="G15" s="36">
        <f t="shared" si="2"/>
        <v>9</v>
      </c>
      <c r="H15" s="18">
        <f t="shared" ref="H15:H77" si="3">G15/B15</f>
        <v>0.75</v>
      </c>
      <c r="I15" s="17"/>
      <c r="K15" s="43"/>
    </row>
    <row r="16" spans="1:11" ht="112.5" thickBot="1" x14ac:dyDescent="0.3">
      <c r="A16" s="4" t="s">
        <v>13</v>
      </c>
      <c r="B16" s="26">
        <v>2</v>
      </c>
      <c r="C16" s="23">
        <v>2</v>
      </c>
      <c r="D16" s="46">
        <f t="shared" si="1"/>
        <v>1</v>
      </c>
      <c r="E16" s="35" t="s">
        <v>317</v>
      </c>
      <c r="F16" s="33">
        <v>2</v>
      </c>
      <c r="G16" s="11">
        <v>2</v>
      </c>
      <c r="H16" s="12">
        <f t="shared" si="3"/>
        <v>1</v>
      </c>
      <c r="I16" s="35"/>
    </row>
    <row r="17" spans="1:9" ht="72.75" thickBot="1" x14ac:dyDescent="0.3">
      <c r="A17" s="6" t="s">
        <v>14</v>
      </c>
      <c r="B17" s="26">
        <v>2</v>
      </c>
      <c r="C17" s="23">
        <v>2</v>
      </c>
      <c r="D17" s="46">
        <f t="shared" si="1"/>
        <v>1</v>
      </c>
      <c r="E17" s="35" t="s">
        <v>83</v>
      </c>
      <c r="F17" s="33">
        <v>2</v>
      </c>
      <c r="G17" s="11">
        <v>2</v>
      </c>
      <c r="H17" s="12">
        <f t="shared" si="3"/>
        <v>1</v>
      </c>
      <c r="I17" s="35"/>
    </row>
    <row r="18" spans="1:9" ht="36.75" thickBot="1" x14ac:dyDescent="0.3">
      <c r="A18" s="6" t="s">
        <v>15</v>
      </c>
      <c r="B18" s="26">
        <v>2</v>
      </c>
      <c r="C18" s="23">
        <v>1</v>
      </c>
      <c r="D18" s="46">
        <f t="shared" si="1"/>
        <v>0.5</v>
      </c>
      <c r="E18" s="35" t="s">
        <v>318</v>
      </c>
      <c r="F18" s="33">
        <v>2</v>
      </c>
      <c r="G18" s="11">
        <v>2</v>
      </c>
      <c r="H18" s="12">
        <f t="shared" si="3"/>
        <v>1</v>
      </c>
      <c r="I18" s="35"/>
    </row>
    <row r="19" spans="1:9" ht="48.75" thickBot="1" x14ac:dyDescent="0.3">
      <c r="A19" s="6" t="s">
        <v>16</v>
      </c>
      <c r="B19" s="26">
        <v>2</v>
      </c>
      <c r="C19" s="23">
        <v>1</v>
      </c>
      <c r="D19" s="46">
        <f t="shared" si="1"/>
        <v>0.5</v>
      </c>
      <c r="E19" s="35" t="s">
        <v>319</v>
      </c>
      <c r="F19" s="33">
        <v>1</v>
      </c>
      <c r="G19" s="11">
        <v>1</v>
      </c>
      <c r="H19" s="12">
        <f t="shared" si="3"/>
        <v>0.5</v>
      </c>
      <c r="I19" s="35" t="s">
        <v>320</v>
      </c>
    </row>
    <row r="20" spans="1:9" ht="36.75" thickBot="1" x14ac:dyDescent="0.3">
      <c r="A20" s="6" t="s">
        <v>17</v>
      </c>
      <c r="B20" s="26">
        <v>2</v>
      </c>
      <c r="C20" s="23">
        <v>2</v>
      </c>
      <c r="D20" s="46">
        <f t="shared" si="1"/>
        <v>1</v>
      </c>
      <c r="E20" s="35" t="s">
        <v>321</v>
      </c>
      <c r="F20" s="33">
        <v>2</v>
      </c>
      <c r="G20" s="11">
        <v>2</v>
      </c>
      <c r="H20" s="12">
        <f t="shared" si="3"/>
        <v>1</v>
      </c>
      <c r="I20" s="35" t="s">
        <v>99</v>
      </c>
    </row>
    <row r="21" spans="1:9" ht="24.75" thickBot="1" x14ac:dyDescent="0.3">
      <c r="A21" s="6" t="s">
        <v>18</v>
      </c>
      <c r="B21" s="26">
        <v>2</v>
      </c>
      <c r="C21" s="23"/>
      <c r="D21" s="46">
        <f t="shared" si="1"/>
        <v>0</v>
      </c>
      <c r="E21" s="35"/>
      <c r="F21" s="33">
        <v>0</v>
      </c>
      <c r="G21" s="11">
        <v>0</v>
      </c>
      <c r="H21" s="12">
        <f t="shared" si="3"/>
        <v>0</v>
      </c>
      <c r="I21" s="35"/>
    </row>
    <row r="22" spans="1:9" ht="16.5" thickBot="1" x14ac:dyDescent="0.3">
      <c r="A22" s="16" t="s">
        <v>19</v>
      </c>
      <c r="B22" s="17">
        <v>4</v>
      </c>
      <c r="C22" s="36">
        <f>C23+C24</f>
        <v>4</v>
      </c>
      <c r="D22" s="44">
        <f t="shared" si="1"/>
        <v>1</v>
      </c>
      <c r="E22" s="36"/>
      <c r="F22" s="36">
        <f t="shared" ref="F22:G22" si="4">F23+F24</f>
        <v>2</v>
      </c>
      <c r="G22" s="36">
        <f t="shared" si="4"/>
        <v>2</v>
      </c>
      <c r="H22" s="18">
        <f t="shared" si="3"/>
        <v>0.5</v>
      </c>
      <c r="I22" s="28"/>
    </row>
    <row r="23" spans="1:9" ht="180.75" thickBot="1" x14ac:dyDescent="0.3">
      <c r="A23" s="6" t="s">
        <v>20</v>
      </c>
      <c r="B23" s="27">
        <v>2</v>
      </c>
      <c r="C23" s="23">
        <v>2</v>
      </c>
      <c r="D23" s="46">
        <f t="shared" si="1"/>
        <v>1</v>
      </c>
      <c r="E23" s="35" t="s">
        <v>322</v>
      </c>
      <c r="F23" s="33">
        <v>2</v>
      </c>
      <c r="G23" s="11">
        <v>2</v>
      </c>
      <c r="H23" s="12">
        <f t="shared" si="3"/>
        <v>1</v>
      </c>
      <c r="I23" s="35"/>
    </row>
    <row r="24" spans="1:9" ht="72.75" thickBot="1" x14ac:dyDescent="0.3">
      <c r="A24" s="4" t="s">
        <v>21</v>
      </c>
      <c r="B24" s="26">
        <v>2</v>
      </c>
      <c r="C24" s="23">
        <v>2</v>
      </c>
      <c r="D24" s="46">
        <f t="shared" si="1"/>
        <v>1</v>
      </c>
      <c r="E24" s="35" t="s">
        <v>323</v>
      </c>
      <c r="F24" s="33">
        <v>0</v>
      </c>
      <c r="G24" s="11">
        <v>0</v>
      </c>
      <c r="H24" s="12">
        <f t="shared" si="3"/>
        <v>0</v>
      </c>
      <c r="I24" s="35"/>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0.75" thickBot="1" x14ac:dyDescent="0.3">
      <c r="A26" s="6" t="s">
        <v>23</v>
      </c>
      <c r="B26" s="26">
        <v>2</v>
      </c>
      <c r="C26" s="23">
        <v>2</v>
      </c>
      <c r="D26" s="46">
        <f t="shared" si="1"/>
        <v>1</v>
      </c>
      <c r="E26" s="35" t="s">
        <v>324</v>
      </c>
      <c r="F26" s="33">
        <v>2</v>
      </c>
      <c r="G26" s="11">
        <v>2</v>
      </c>
      <c r="H26" s="12">
        <f t="shared" si="3"/>
        <v>1</v>
      </c>
      <c r="I26" s="35"/>
    </row>
    <row r="27" spans="1:9" ht="60.75" thickBot="1" x14ac:dyDescent="0.3">
      <c r="A27" s="4" t="s">
        <v>24</v>
      </c>
      <c r="B27" s="26">
        <v>2</v>
      </c>
      <c r="C27" s="23">
        <v>2</v>
      </c>
      <c r="D27" s="46">
        <f t="shared" si="1"/>
        <v>1</v>
      </c>
      <c r="E27" s="35" t="s">
        <v>325</v>
      </c>
      <c r="F27" s="33">
        <v>2</v>
      </c>
      <c r="G27" s="11">
        <v>2</v>
      </c>
      <c r="H27" s="12">
        <f t="shared" si="3"/>
        <v>1</v>
      </c>
      <c r="I27" s="35" t="s">
        <v>274</v>
      </c>
    </row>
    <row r="28" spans="1:9" ht="16.5" thickBot="1" x14ac:dyDescent="0.3">
      <c r="A28" s="13" t="s">
        <v>25</v>
      </c>
      <c r="B28" s="14">
        <v>52</v>
      </c>
      <c r="C28" s="42">
        <f>C29+C32+C39+C44+C47+C50+C53+C58+C61</f>
        <v>46</v>
      </c>
      <c r="D28" s="15">
        <f t="shared" si="1"/>
        <v>0.88461538461538458</v>
      </c>
      <c r="E28" s="42"/>
      <c r="F28" s="42">
        <f t="shared" ref="F28" si="6">F29+F32+F39+F44+F47+F50+F53+F58+F61</f>
        <v>47</v>
      </c>
      <c r="G28" s="42">
        <f>G29+G32+G39+G44+G47+G50+G53+G58+G61</f>
        <v>47</v>
      </c>
      <c r="H28" s="15">
        <f t="shared" si="3"/>
        <v>0.90384615384615385</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326</v>
      </c>
      <c r="F30" s="33">
        <v>2</v>
      </c>
      <c r="G30" s="11">
        <v>2</v>
      </c>
      <c r="H30" s="12">
        <f t="shared" si="3"/>
        <v>1</v>
      </c>
      <c r="I30" s="35"/>
    </row>
    <row r="31" spans="1:9" ht="36.75" thickBot="1" x14ac:dyDescent="0.3">
      <c r="A31" s="6" t="s">
        <v>28</v>
      </c>
      <c r="B31" s="26">
        <v>2</v>
      </c>
      <c r="C31" s="23">
        <v>2</v>
      </c>
      <c r="D31" s="46">
        <f t="shared" si="1"/>
        <v>1</v>
      </c>
      <c r="E31" s="35" t="s">
        <v>153</v>
      </c>
      <c r="F31" s="33">
        <v>2</v>
      </c>
      <c r="G31" s="11">
        <v>2</v>
      </c>
      <c r="H31" s="12">
        <f t="shared" si="3"/>
        <v>1</v>
      </c>
      <c r="I31" s="35"/>
    </row>
    <row r="32" spans="1:9" ht="32.25" thickBot="1" x14ac:dyDescent="0.3">
      <c r="A32" s="16" t="s">
        <v>29</v>
      </c>
      <c r="B32" s="17">
        <v>12</v>
      </c>
      <c r="C32" s="36">
        <f>SUM(C33:C38)</f>
        <v>11</v>
      </c>
      <c r="D32" s="44">
        <f t="shared" si="1"/>
        <v>0.91666666666666663</v>
      </c>
      <c r="E32" s="36"/>
      <c r="F32" s="36">
        <f t="shared" ref="F32:G32" si="8">SUM(F33:F38)</f>
        <v>9</v>
      </c>
      <c r="G32" s="36">
        <f t="shared" si="8"/>
        <v>9</v>
      </c>
      <c r="H32" s="18">
        <f t="shared" si="3"/>
        <v>0.75</v>
      </c>
      <c r="I32" s="31"/>
    </row>
    <row r="33" spans="1:9" ht="48.75" thickBot="1" x14ac:dyDescent="0.3">
      <c r="A33" s="7" t="s">
        <v>30</v>
      </c>
      <c r="B33" s="26">
        <v>2</v>
      </c>
      <c r="C33" s="23">
        <v>2</v>
      </c>
      <c r="D33" s="46">
        <f t="shared" si="1"/>
        <v>1</v>
      </c>
      <c r="E33" s="35" t="s">
        <v>154</v>
      </c>
      <c r="F33" s="33">
        <v>1</v>
      </c>
      <c r="G33" s="11">
        <v>1</v>
      </c>
      <c r="H33" s="12">
        <f t="shared" si="3"/>
        <v>0.5</v>
      </c>
      <c r="I33" s="35" t="s">
        <v>327</v>
      </c>
    </row>
    <row r="34" spans="1:9" ht="48.75" thickBot="1" x14ac:dyDescent="0.3">
      <c r="A34" s="6" t="s">
        <v>31</v>
      </c>
      <c r="B34" s="26">
        <v>2</v>
      </c>
      <c r="C34" s="23">
        <v>2</v>
      </c>
      <c r="D34" s="46">
        <f t="shared" si="1"/>
        <v>1</v>
      </c>
      <c r="E34" s="35" t="s">
        <v>84</v>
      </c>
      <c r="F34" s="33">
        <v>2</v>
      </c>
      <c r="G34" s="11">
        <v>2</v>
      </c>
      <c r="H34" s="12">
        <f t="shared" si="3"/>
        <v>1</v>
      </c>
      <c r="I34" s="35" t="s">
        <v>277</v>
      </c>
    </row>
    <row r="35" spans="1:9" ht="36.75"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35" t="s">
        <v>158</v>
      </c>
    </row>
    <row r="37" spans="1:9" ht="36.75" thickBot="1" x14ac:dyDescent="0.3">
      <c r="A37" s="6" t="s">
        <v>34</v>
      </c>
      <c r="B37" s="26">
        <v>2</v>
      </c>
      <c r="C37" s="23">
        <v>2</v>
      </c>
      <c r="D37" s="46">
        <f t="shared" si="1"/>
        <v>1</v>
      </c>
      <c r="E37" s="35" t="s">
        <v>328</v>
      </c>
      <c r="F37" s="33">
        <v>0</v>
      </c>
      <c r="G37" s="11">
        <v>0</v>
      </c>
      <c r="H37" s="12">
        <f t="shared" si="3"/>
        <v>0</v>
      </c>
      <c r="I37" s="35"/>
    </row>
    <row r="38" spans="1:9" ht="48.75" thickBot="1" x14ac:dyDescent="0.3">
      <c r="A38" s="6" t="s">
        <v>35</v>
      </c>
      <c r="B38" s="26">
        <v>2</v>
      </c>
      <c r="C38" s="23">
        <v>1</v>
      </c>
      <c r="D38" s="46">
        <f t="shared" si="1"/>
        <v>0.5</v>
      </c>
      <c r="E38" s="35" t="s">
        <v>222</v>
      </c>
      <c r="F38" s="33">
        <v>2</v>
      </c>
      <c r="G38" s="11">
        <v>2</v>
      </c>
      <c r="H38" s="12">
        <f t="shared" si="3"/>
        <v>1</v>
      </c>
      <c r="I38" s="35" t="s">
        <v>161</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60.75"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84.75" thickBot="1" x14ac:dyDescent="0.3">
      <c r="A42" s="6" t="s">
        <v>39</v>
      </c>
      <c r="B42" s="26">
        <v>2</v>
      </c>
      <c r="C42" s="23">
        <v>2</v>
      </c>
      <c r="D42" s="46">
        <f t="shared" si="1"/>
        <v>1</v>
      </c>
      <c r="E42" s="35" t="s">
        <v>163</v>
      </c>
      <c r="F42" s="33">
        <v>2</v>
      </c>
      <c r="G42" s="11">
        <v>2</v>
      </c>
      <c r="H42" s="12">
        <f t="shared" si="3"/>
        <v>1</v>
      </c>
      <c r="I42" s="35"/>
    </row>
    <row r="43" spans="1:9" ht="48.75"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2</v>
      </c>
      <c r="D50" s="44">
        <f t="shared" si="1"/>
        <v>0.5</v>
      </c>
      <c r="E50" s="36"/>
      <c r="F50" s="36">
        <f t="shared" ref="F50:G50" si="12">F51+F52</f>
        <v>2</v>
      </c>
      <c r="G50" s="36">
        <f t="shared" si="12"/>
        <v>2</v>
      </c>
      <c r="H50" s="18">
        <f t="shared" si="3"/>
        <v>0.5</v>
      </c>
      <c r="I50" s="31"/>
    </row>
    <row r="51" spans="1:9" ht="48.75" thickBot="1" x14ac:dyDescent="0.3">
      <c r="A51" s="6" t="s">
        <v>47</v>
      </c>
      <c r="B51" s="26">
        <v>2</v>
      </c>
      <c r="C51" s="23">
        <v>1</v>
      </c>
      <c r="D51" s="46">
        <f t="shared" si="1"/>
        <v>0.5</v>
      </c>
      <c r="E51" s="35" t="s">
        <v>329</v>
      </c>
      <c r="F51" s="33">
        <v>1</v>
      </c>
      <c r="G51" s="11">
        <v>1</v>
      </c>
      <c r="H51" s="12">
        <f t="shared" si="3"/>
        <v>0.5</v>
      </c>
      <c r="I51" s="35" t="s">
        <v>330</v>
      </c>
    </row>
    <row r="52" spans="1:9" ht="60.75" thickBot="1" x14ac:dyDescent="0.3">
      <c r="A52" s="6" t="s">
        <v>48</v>
      </c>
      <c r="B52" s="26">
        <v>2</v>
      </c>
      <c r="C52" s="23">
        <v>1</v>
      </c>
      <c r="D52" s="46">
        <f t="shared" si="1"/>
        <v>0.5</v>
      </c>
      <c r="E52" s="35" t="s">
        <v>331</v>
      </c>
      <c r="F52" s="33">
        <v>1</v>
      </c>
      <c r="G52" s="11">
        <v>1</v>
      </c>
      <c r="H52" s="12">
        <f t="shared" si="3"/>
        <v>0.5</v>
      </c>
      <c r="I52" s="35"/>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84.75" thickBot="1" x14ac:dyDescent="0.3">
      <c r="A54" s="6" t="s">
        <v>50</v>
      </c>
      <c r="B54" s="26">
        <v>2</v>
      </c>
      <c r="C54" s="23">
        <v>2</v>
      </c>
      <c r="D54" s="46">
        <f t="shared" si="1"/>
        <v>1</v>
      </c>
      <c r="E54" s="35" t="s">
        <v>169</v>
      </c>
      <c r="F54" s="33">
        <v>2</v>
      </c>
      <c r="G54" s="11">
        <v>2</v>
      </c>
      <c r="H54" s="12">
        <f t="shared" si="3"/>
        <v>1</v>
      </c>
      <c r="I54" s="35"/>
    </row>
    <row r="55" spans="1:9" ht="108.75" thickBot="1" x14ac:dyDescent="0.3">
      <c r="A55" s="6" t="s">
        <v>51</v>
      </c>
      <c r="B55" s="26">
        <v>2</v>
      </c>
      <c r="C55" s="23">
        <v>2</v>
      </c>
      <c r="D55" s="46">
        <f t="shared" si="1"/>
        <v>1</v>
      </c>
      <c r="E55" s="35" t="s">
        <v>170</v>
      </c>
      <c r="F55" s="33">
        <v>2</v>
      </c>
      <c r="G55" s="11">
        <v>2</v>
      </c>
      <c r="H55" s="12">
        <f t="shared" si="3"/>
        <v>1</v>
      </c>
      <c r="I55" s="35"/>
    </row>
    <row r="56" spans="1:9" ht="120.75" thickBot="1" x14ac:dyDescent="0.3">
      <c r="A56" s="6" t="s">
        <v>52</v>
      </c>
      <c r="B56" s="26">
        <v>2</v>
      </c>
      <c r="C56" s="23">
        <v>2</v>
      </c>
      <c r="D56" s="46">
        <f t="shared" si="1"/>
        <v>1</v>
      </c>
      <c r="E56" s="35" t="s">
        <v>171</v>
      </c>
      <c r="F56" s="33">
        <v>2</v>
      </c>
      <c r="G56" s="11">
        <v>2</v>
      </c>
      <c r="H56" s="12">
        <f t="shared" si="3"/>
        <v>1</v>
      </c>
      <c r="I56" s="35"/>
    </row>
    <row r="57" spans="1:9" ht="108.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2</v>
      </c>
      <c r="D58" s="44">
        <f t="shared" si="1"/>
        <v>0.5</v>
      </c>
      <c r="E58" s="36"/>
      <c r="F58" s="36">
        <f t="shared" ref="F58:G58" si="14">F59+F60</f>
        <v>4</v>
      </c>
      <c r="G58" s="36">
        <f t="shared" si="14"/>
        <v>4</v>
      </c>
      <c r="H58" s="18">
        <f t="shared" si="3"/>
        <v>1</v>
      </c>
      <c r="I58" s="17"/>
    </row>
    <row r="59" spans="1:9" ht="96.75" thickBot="1" x14ac:dyDescent="0.3">
      <c r="A59" s="6" t="s">
        <v>55</v>
      </c>
      <c r="B59" s="26">
        <v>2</v>
      </c>
      <c r="C59" s="23">
        <v>2</v>
      </c>
      <c r="D59" s="46">
        <f t="shared" si="1"/>
        <v>1</v>
      </c>
      <c r="E59" s="35" t="s">
        <v>91</v>
      </c>
      <c r="F59" s="33">
        <v>2</v>
      </c>
      <c r="G59" s="11">
        <v>2</v>
      </c>
      <c r="H59" s="12">
        <f t="shared" si="3"/>
        <v>1</v>
      </c>
      <c r="I59" s="35"/>
    </row>
    <row r="60" spans="1:9" ht="24.75" thickBot="1" x14ac:dyDescent="0.3">
      <c r="A60" s="6" t="s">
        <v>56</v>
      </c>
      <c r="B60" s="26">
        <v>2</v>
      </c>
      <c r="C60" s="23"/>
      <c r="D60" s="46">
        <f t="shared" si="1"/>
        <v>0</v>
      </c>
      <c r="E60" s="35"/>
      <c r="F60" s="33">
        <v>2</v>
      </c>
      <c r="G60" s="11">
        <v>2</v>
      </c>
      <c r="H60" s="12">
        <f t="shared" si="3"/>
        <v>1</v>
      </c>
      <c r="I60" s="35" t="s">
        <v>102</v>
      </c>
    </row>
    <row r="61" spans="1:9" ht="16.5" thickBot="1" x14ac:dyDescent="0.3">
      <c r="A61" s="20" t="s">
        <v>57</v>
      </c>
      <c r="B61" s="17">
        <v>4</v>
      </c>
      <c r="C61" s="36">
        <f>C62+C63</f>
        <v>3</v>
      </c>
      <c r="D61" s="44">
        <f t="shared" si="1"/>
        <v>0.75</v>
      </c>
      <c r="E61" s="36"/>
      <c r="F61" s="36">
        <f t="shared" ref="F61:G61" si="15">F62+F63</f>
        <v>4</v>
      </c>
      <c r="G61" s="36">
        <f t="shared" si="15"/>
        <v>4</v>
      </c>
      <c r="H61" s="18">
        <f t="shared" si="3"/>
        <v>1</v>
      </c>
      <c r="I61" s="17"/>
    </row>
    <row r="62" spans="1:9" ht="84.75" thickBot="1" x14ac:dyDescent="0.3">
      <c r="A62" s="37" t="s">
        <v>58</v>
      </c>
      <c r="B62" s="26">
        <v>2</v>
      </c>
      <c r="C62" s="23">
        <v>2</v>
      </c>
      <c r="D62" s="46">
        <f t="shared" si="1"/>
        <v>1</v>
      </c>
      <c r="E62" s="35" t="s">
        <v>93</v>
      </c>
      <c r="F62" s="33">
        <v>2</v>
      </c>
      <c r="G62" s="11">
        <v>2</v>
      </c>
      <c r="H62" s="12">
        <f t="shared" si="3"/>
        <v>1</v>
      </c>
      <c r="I62" s="35"/>
    </row>
    <row r="63" spans="1:9" ht="72.75" thickBot="1" x14ac:dyDescent="0.3">
      <c r="A63" s="38" t="s">
        <v>59</v>
      </c>
      <c r="B63" s="26">
        <v>2</v>
      </c>
      <c r="C63" s="23">
        <v>1</v>
      </c>
      <c r="D63" s="46">
        <f t="shared" si="1"/>
        <v>0.5</v>
      </c>
      <c r="E63" s="35" t="s">
        <v>332</v>
      </c>
      <c r="F63" s="33">
        <v>2</v>
      </c>
      <c r="G63" s="11">
        <v>2</v>
      </c>
      <c r="H63" s="12">
        <f t="shared" si="3"/>
        <v>1</v>
      </c>
      <c r="I63" s="35" t="s">
        <v>99</v>
      </c>
    </row>
    <row r="64" spans="1:9" ht="32.25" thickBot="1" x14ac:dyDescent="0.3">
      <c r="A64" s="21" t="s">
        <v>60</v>
      </c>
      <c r="B64" s="14">
        <v>16</v>
      </c>
      <c r="C64" s="14">
        <f>C65+C70+C73</f>
        <v>9</v>
      </c>
      <c r="D64" s="15">
        <f t="shared" si="1"/>
        <v>0.5625</v>
      </c>
      <c r="E64" s="14"/>
      <c r="F64" s="14">
        <f t="shared" ref="F64:G64" si="16">F65+F70+F73</f>
        <v>8</v>
      </c>
      <c r="G64" s="14">
        <f t="shared" si="16"/>
        <v>6</v>
      </c>
      <c r="H64" s="15">
        <f t="shared" si="3"/>
        <v>0.375</v>
      </c>
      <c r="I64" s="24"/>
    </row>
    <row r="65" spans="1:9" ht="32.25" thickBot="1" x14ac:dyDescent="0.3">
      <c r="A65" s="20" t="s">
        <v>61</v>
      </c>
      <c r="B65" s="17">
        <v>8</v>
      </c>
      <c r="C65" s="36">
        <f>SUM(C66:C69)</f>
        <v>5</v>
      </c>
      <c r="D65" s="44">
        <f t="shared" si="1"/>
        <v>0.625</v>
      </c>
      <c r="E65" s="36"/>
      <c r="F65" s="36">
        <f t="shared" ref="F65:G65" si="17">SUM(F66:F69)</f>
        <v>4</v>
      </c>
      <c r="G65" s="36">
        <f t="shared" si="17"/>
        <v>4</v>
      </c>
      <c r="H65" s="18">
        <f t="shared" si="3"/>
        <v>0.5</v>
      </c>
      <c r="I65" s="17"/>
    </row>
    <row r="66" spans="1:9" ht="48.75" thickBot="1" x14ac:dyDescent="0.3">
      <c r="A66" s="8" t="s">
        <v>62</v>
      </c>
      <c r="B66" s="26">
        <v>2</v>
      </c>
      <c r="C66" s="23">
        <v>2</v>
      </c>
      <c r="D66" s="46">
        <f t="shared" si="1"/>
        <v>1</v>
      </c>
      <c r="E66" s="35" t="s">
        <v>333</v>
      </c>
      <c r="F66" s="33">
        <v>2</v>
      </c>
      <c r="G66" s="11">
        <v>2</v>
      </c>
      <c r="H66" s="12">
        <f t="shared" si="3"/>
        <v>1</v>
      </c>
      <c r="I66" s="35"/>
    </row>
    <row r="67" spans="1:9" ht="36.75" thickBot="1" x14ac:dyDescent="0.3">
      <c r="A67" s="8" t="s">
        <v>63</v>
      </c>
      <c r="B67" s="26">
        <v>2</v>
      </c>
      <c r="C67" s="23">
        <v>2</v>
      </c>
      <c r="D67" s="46">
        <f t="shared" si="1"/>
        <v>1</v>
      </c>
      <c r="E67" s="35" t="s">
        <v>334</v>
      </c>
      <c r="F67" s="33">
        <v>0</v>
      </c>
      <c r="G67" s="11">
        <v>0</v>
      </c>
      <c r="H67" s="12">
        <f t="shared" si="3"/>
        <v>0</v>
      </c>
      <c r="I67" s="35"/>
    </row>
    <row r="68" spans="1:9" ht="48.75" thickBot="1" x14ac:dyDescent="0.3">
      <c r="A68" s="8" t="s">
        <v>64</v>
      </c>
      <c r="B68" s="26">
        <v>2</v>
      </c>
      <c r="C68" s="23">
        <v>1</v>
      </c>
      <c r="D68" s="46">
        <f t="shared" si="1"/>
        <v>0.5</v>
      </c>
      <c r="E68" s="35" t="s">
        <v>335</v>
      </c>
      <c r="F68" s="33">
        <v>2</v>
      </c>
      <c r="G68" s="11">
        <v>2</v>
      </c>
      <c r="H68" s="12">
        <f t="shared" si="3"/>
        <v>1</v>
      </c>
      <c r="I68" s="35"/>
    </row>
    <row r="69" spans="1:9" ht="48.75" thickBot="1" x14ac:dyDescent="0.3">
      <c r="A69" s="8" t="s">
        <v>65</v>
      </c>
      <c r="B69" s="26">
        <v>2</v>
      </c>
      <c r="C69" s="23"/>
      <c r="D69" s="46">
        <f t="shared" si="1"/>
        <v>0</v>
      </c>
      <c r="E69" s="35"/>
      <c r="F69" s="33">
        <v>0</v>
      </c>
      <c r="G69" s="11">
        <v>0</v>
      </c>
      <c r="H69" s="12">
        <f t="shared" si="3"/>
        <v>0</v>
      </c>
      <c r="I69" s="35"/>
    </row>
    <row r="70" spans="1:9"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9" ht="48.75" thickBot="1" x14ac:dyDescent="0.3">
      <c r="A71" s="8" t="s">
        <v>67</v>
      </c>
      <c r="B71" s="26">
        <v>2</v>
      </c>
      <c r="C71" s="23">
        <v>2</v>
      </c>
      <c r="D71" s="46">
        <f t="shared" si="1"/>
        <v>1</v>
      </c>
      <c r="E71" s="35" t="s">
        <v>178</v>
      </c>
      <c r="F71" s="33">
        <v>2</v>
      </c>
      <c r="G71" s="11">
        <v>2</v>
      </c>
      <c r="H71" s="12">
        <f t="shared" si="3"/>
        <v>1</v>
      </c>
      <c r="I71" s="35" t="s">
        <v>280</v>
      </c>
    </row>
    <row r="72" spans="1:9" ht="24.75" thickBot="1" x14ac:dyDescent="0.3">
      <c r="A72" s="8" t="s">
        <v>68</v>
      </c>
      <c r="B72" s="26">
        <v>2</v>
      </c>
      <c r="C72" s="23"/>
      <c r="D72" s="46">
        <f t="shared" si="1"/>
        <v>0</v>
      </c>
      <c r="E72" s="35"/>
      <c r="F72" s="33">
        <v>0</v>
      </c>
      <c r="G72" s="11">
        <v>0</v>
      </c>
      <c r="H72" s="12">
        <f t="shared" si="3"/>
        <v>0</v>
      </c>
      <c r="I72" s="35"/>
    </row>
    <row r="73" spans="1:9" ht="16.5" thickBot="1" x14ac:dyDescent="0.3">
      <c r="A73" s="20" t="s">
        <v>69</v>
      </c>
      <c r="B73" s="17">
        <v>4</v>
      </c>
      <c r="C73" s="36">
        <f>C74+C75</f>
        <v>2</v>
      </c>
      <c r="D73" s="44">
        <f t="shared" si="1"/>
        <v>0.5</v>
      </c>
      <c r="E73" s="36"/>
      <c r="F73" s="36">
        <f t="shared" ref="F73" si="19">F74+F75</f>
        <v>2</v>
      </c>
      <c r="G73" s="17"/>
      <c r="H73" s="18">
        <f t="shared" si="3"/>
        <v>0</v>
      </c>
      <c r="I73" s="17"/>
    </row>
    <row r="74" spans="1:9" ht="48.75" thickBot="1" x14ac:dyDescent="0.3">
      <c r="A74" s="8" t="s">
        <v>70</v>
      </c>
      <c r="B74" s="26">
        <v>2</v>
      </c>
      <c r="C74" s="23">
        <v>2</v>
      </c>
      <c r="D74" s="46">
        <f t="shared" si="1"/>
        <v>1</v>
      </c>
      <c r="E74" s="35" t="s">
        <v>181</v>
      </c>
      <c r="F74" s="33">
        <v>2</v>
      </c>
      <c r="G74" s="11">
        <v>2</v>
      </c>
      <c r="H74" s="12">
        <f t="shared" si="3"/>
        <v>1</v>
      </c>
      <c r="I74" s="35"/>
    </row>
    <row r="75" spans="1:9" ht="24.75" thickBot="1" x14ac:dyDescent="0.3">
      <c r="A75" s="37" t="s">
        <v>71</v>
      </c>
      <c r="B75" s="26">
        <v>2</v>
      </c>
      <c r="C75" s="23"/>
      <c r="D75" s="46">
        <f t="shared" si="1"/>
        <v>0</v>
      </c>
      <c r="E75" s="35"/>
      <c r="F75" s="33">
        <v>0</v>
      </c>
      <c r="G75" s="11">
        <v>0</v>
      </c>
      <c r="H75" s="12">
        <f t="shared" si="3"/>
        <v>0</v>
      </c>
      <c r="I75" s="35"/>
    </row>
    <row r="76" spans="1:9" ht="16.5" thickBot="1" x14ac:dyDescent="0.3">
      <c r="A76" s="9" t="s">
        <v>72</v>
      </c>
      <c r="B76" s="25">
        <v>88</v>
      </c>
      <c r="C76" s="10">
        <f>C14+C28+C64</f>
        <v>71</v>
      </c>
      <c r="D76" s="44">
        <f t="shared" si="1"/>
        <v>0.80681818181818177</v>
      </c>
      <c r="E76" s="10"/>
      <c r="F76" s="10">
        <f t="shared" ref="F76:G76" si="20">F14+F28+F64</f>
        <v>70</v>
      </c>
      <c r="G76" s="10">
        <f t="shared" si="20"/>
        <v>68</v>
      </c>
      <c r="H76" s="32">
        <f t="shared" si="3"/>
        <v>0.77272727272727271</v>
      </c>
      <c r="I76" s="3"/>
    </row>
    <row r="77" spans="1:9" ht="16.5" thickBot="1" x14ac:dyDescent="0.3">
      <c r="A77" s="9" t="s">
        <v>73</v>
      </c>
      <c r="B77" s="25">
        <v>100</v>
      </c>
      <c r="C77" s="10">
        <f>ROUND((C76/$B$76)*100,0)</f>
        <v>81</v>
      </c>
      <c r="D77" s="44">
        <f t="shared" si="1"/>
        <v>0.81</v>
      </c>
      <c r="E77" s="10"/>
      <c r="F77" s="10">
        <f t="shared" ref="F77:G77" si="21">ROUND((F76/$B$76)*100,0)</f>
        <v>80</v>
      </c>
      <c r="G77" s="10">
        <f t="shared" si="21"/>
        <v>77</v>
      </c>
      <c r="H77" s="32">
        <f t="shared" si="3"/>
        <v>0.77</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Không đạt chuẩn</v>
      </c>
      <c r="H78" s="79"/>
      <c r="I78" s="5"/>
    </row>
    <row r="81" spans="1:9" ht="16.5" x14ac:dyDescent="0.25">
      <c r="A81" s="73" t="s">
        <v>82</v>
      </c>
      <c r="B81" s="73"/>
      <c r="C81" s="73"/>
      <c r="D81" s="73"/>
      <c r="G81" s="75" t="s">
        <v>81</v>
      </c>
      <c r="H81" s="75"/>
      <c r="I81" s="75"/>
    </row>
    <row r="82" spans="1:9" s="41" customFormat="1" ht="14.25" x14ac:dyDescent="0.2">
      <c r="A82" s="74" t="s">
        <v>78</v>
      </c>
      <c r="B82" s="74"/>
      <c r="C82" s="74"/>
      <c r="D82" s="74"/>
      <c r="G82" s="74" t="s">
        <v>79</v>
      </c>
      <c r="H82" s="74"/>
      <c r="I82" s="74"/>
    </row>
    <row r="83" spans="1:9" x14ac:dyDescent="0.25">
      <c r="A83" s="75" t="s">
        <v>80</v>
      </c>
      <c r="B83" s="75"/>
      <c r="C83" s="75"/>
      <c r="D83" s="75"/>
      <c r="G83" s="75" t="s">
        <v>80</v>
      </c>
      <c r="H83" s="75"/>
      <c r="I83" s="75"/>
    </row>
    <row r="87" spans="1:9" x14ac:dyDescent="0.25">
      <c r="A87" s="87" t="s">
        <v>336</v>
      </c>
      <c r="B87" s="87"/>
      <c r="C87" s="87"/>
      <c r="D87" s="87"/>
      <c r="G87" s="74" t="s">
        <v>282</v>
      </c>
      <c r="H87" s="74"/>
      <c r="I87" s="74"/>
    </row>
  </sheetData>
  <mergeCells count="17">
    <mergeCell ref="A83:D83"/>
    <mergeCell ref="G83:I83"/>
    <mergeCell ref="A87:D87"/>
    <mergeCell ref="G87:I87"/>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68" zoomScaleNormal="100" workbookViewId="0">
      <selection activeCell="I18" sqref="I18"/>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337</v>
      </c>
    </row>
    <row r="8" spans="1:11" ht="20.100000000000001" customHeight="1" x14ac:dyDescent="0.25">
      <c r="A8" s="40" t="s">
        <v>338</v>
      </c>
    </row>
    <row r="9" spans="1:11" ht="21.4" customHeight="1" x14ac:dyDescent="0.25">
      <c r="A9" s="40" t="s">
        <v>339</v>
      </c>
    </row>
    <row r="10" spans="1:11" ht="20.100000000000001" customHeight="1" x14ac:dyDescent="0.25">
      <c r="A10" s="40" t="s">
        <v>340</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16</v>
      </c>
      <c r="H14" s="15">
        <f>G14/B14</f>
        <v>0.8</v>
      </c>
      <c r="I14" s="24"/>
    </row>
    <row r="15" spans="1:11" ht="16.5" thickBot="1" x14ac:dyDescent="0.3">
      <c r="A15" s="16" t="s">
        <v>12</v>
      </c>
      <c r="B15" s="17">
        <v>12</v>
      </c>
      <c r="C15" s="36">
        <f>SUM(C16:C21)</f>
        <v>12</v>
      </c>
      <c r="D15" s="45">
        <f t="shared" ref="D15:D77" si="1">C15/B15</f>
        <v>1</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t="s">
        <v>341</v>
      </c>
    </row>
    <row r="17" spans="1:9" ht="84.75" thickBot="1" x14ac:dyDescent="0.3">
      <c r="A17" s="6" t="s">
        <v>14</v>
      </c>
      <c r="B17" s="26">
        <v>2</v>
      </c>
      <c r="C17" s="23">
        <v>2</v>
      </c>
      <c r="D17" s="46">
        <f t="shared" si="1"/>
        <v>1</v>
      </c>
      <c r="E17" s="35" t="s">
        <v>83</v>
      </c>
      <c r="F17" s="33">
        <v>2</v>
      </c>
      <c r="G17" s="11">
        <v>2</v>
      </c>
      <c r="H17" s="12">
        <f t="shared" si="3"/>
        <v>1</v>
      </c>
      <c r="I17" s="35" t="s">
        <v>342</v>
      </c>
    </row>
    <row r="18" spans="1:9" ht="96.75" thickBot="1" x14ac:dyDescent="0.3">
      <c r="A18" s="6" t="s">
        <v>15</v>
      </c>
      <c r="B18" s="26">
        <v>2</v>
      </c>
      <c r="C18" s="23">
        <v>2</v>
      </c>
      <c r="D18" s="46">
        <f t="shared" si="1"/>
        <v>1</v>
      </c>
      <c r="E18" s="35" t="s">
        <v>140</v>
      </c>
      <c r="F18" s="33">
        <v>2</v>
      </c>
      <c r="G18" s="11">
        <v>2</v>
      </c>
      <c r="H18" s="12">
        <f t="shared" si="3"/>
        <v>1</v>
      </c>
      <c r="I18" s="35" t="s">
        <v>343</v>
      </c>
    </row>
    <row r="19" spans="1:9" ht="120.75" thickBot="1" x14ac:dyDescent="0.3">
      <c r="A19" s="6" t="s">
        <v>16</v>
      </c>
      <c r="B19" s="26">
        <v>2</v>
      </c>
      <c r="C19" s="23">
        <v>2</v>
      </c>
      <c r="D19" s="46">
        <f t="shared" si="1"/>
        <v>1</v>
      </c>
      <c r="E19" s="35" t="s">
        <v>141</v>
      </c>
      <c r="F19" s="33">
        <v>2</v>
      </c>
      <c r="G19" s="11">
        <v>2</v>
      </c>
      <c r="H19" s="12">
        <f t="shared" si="3"/>
        <v>1</v>
      </c>
      <c r="I19" s="35" t="s">
        <v>344</v>
      </c>
    </row>
    <row r="20" spans="1:9" ht="72.75" thickBot="1" x14ac:dyDescent="0.3">
      <c r="A20" s="6" t="s">
        <v>17</v>
      </c>
      <c r="B20" s="26">
        <v>2</v>
      </c>
      <c r="C20" s="23">
        <v>2</v>
      </c>
      <c r="D20" s="46">
        <f t="shared" si="1"/>
        <v>1</v>
      </c>
      <c r="E20" s="35" t="s">
        <v>142</v>
      </c>
      <c r="F20" s="33">
        <v>2</v>
      </c>
      <c r="G20" s="11">
        <v>2</v>
      </c>
      <c r="H20" s="12">
        <f t="shared" si="3"/>
        <v>1</v>
      </c>
      <c r="I20" s="35" t="s">
        <v>345</v>
      </c>
    </row>
    <row r="21" spans="1:9" ht="84.75" thickBot="1" x14ac:dyDescent="0.3">
      <c r="A21" s="6" t="s">
        <v>18</v>
      </c>
      <c r="B21" s="26">
        <v>2</v>
      </c>
      <c r="C21" s="23">
        <v>2</v>
      </c>
      <c r="D21" s="46">
        <f t="shared" si="1"/>
        <v>1</v>
      </c>
      <c r="E21" s="35" t="s">
        <v>143</v>
      </c>
      <c r="F21" s="33">
        <v>0</v>
      </c>
      <c r="G21" s="11">
        <v>0</v>
      </c>
      <c r="H21" s="12">
        <f t="shared" si="3"/>
        <v>0</v>
      </c>
      <c r="I21" s="35" t="s">
        <v>346</v>
      </c>
    </row>
    <row r="22" spans="1:9" ht="16.5" thickBot="1" x14ac:dyDescent="0.3">
      <c r="A22" s="16" t="s">
        <v>19</v>
      </c>
      <c r="B22" s="17">
        <v>4</v>
      </c>
      <c r="C22" s="36">
        <f>C23+C24</f>
        <v>4</v>
      </c>
      <c r="D22" s="44">
        <f t="shared" si="1"/>
        <v>1</v>
      </c>
      <c r="E22" s="36"/>
      <c r="F22" s="36">
        <f t="shared" ref="F22:G22" si="4">F23+F24</f>
        <v>2</v>
      </c>
      <c r="G22" s="36">
        <f t="shared" si="4"/>
        <v>2</v>
      </c>
      <c r="H22" s="18">
        <f t="shared" si="3"/>
        <v>0.5</v>
      </c>
      <c r="I22" s="28"/>
    </row>
    <row r="23" spans="1:9" ht="276.75" thickBot="1" x14ac:dyDescent="0.3">
      <c r="A23" s="6" t="s">
        <v>20</v>
      </c>
      <c r="B23" s="27">
        <v>2</v>
      </c>
      <c r="C23" s="23">
        <v>2</v>
      </c>
      <c r="D23" s="46">
        <f t="shared" si="1"/>
        <v>1</v>
      </c>
      <c r="E23" s="35" t="s">
        <v>144</v>
      </c>
      <c r="F23" s="33">
        <v>2</v>
      </c>
      <c r="G23" s="11">
        <v>2</v>
      </c>
      <c r="H23" s="12">
        <f t="shared" si="3"/>
        <v>1</v>
      </c>
      <c r="I23" s="35" t="s">
        <v>347</v>
      </c>
    </row>
    <row r="24" spans="1:9" ht="120.75" thickBot="1" x14ac:dyDescent="0.3">
      <c r="A24" s="4" t="s">
        <v>21</v>
      </c>
      <c r="B24" s="26">
        <v>2</v>
      </c>
      <c r="C24" s="23">
        <v>2</v>
      </c>
      <c r="D24" s="46">
        <f t="shared" si="1"/>
        <v>1</v>
      </c>
      <c r="E24" s="35" t="s">
        <v>146</v>
      </c>
      <c r="F24" s="33">
        <v>0</v>
      </c>
      <c r="G24" s="11">
        <v>0</v>
      </c>
      <c r="H24" s="12">
        <f t="shared" si="3"/>
        <v>0</v>
      </c>
      <c r="I24" s="35"/>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0.75" thickBot="1" x14ac:dyDescent="0.3">
      <c r="A26" s="6" t="s">
        <v>23</v>
      </c>
      <c r="B26" s="26">
        <v>2</v>
      </c>
      <c r="C26" s="23">
        <v>2</v>
      </c>
      <c r="D26" s="46">
        <f t="shared" si="1"/>
        <v>1</v>
      </c>
      <c r="E26" s="35" t="s">
        <v>148</v>
      </c>
      <c r="F26" s="33">
        <v>2</v>
      </c>
      <c r="G26" s="11">
        <v>2</v>
      </c>
      <c r="H26" s="12">
        <f t="shared" si="3"/>
        <v>1</v>
      </c>
      <c r="I26" s="35" t="s">
        <v>348</v>
      </c>
    </row>
    <row r="27" spans="1:9" ht="96.75" thickBot="1" x14ac:dyDescent="0.3">
      <c r="A27" s="4" t="s">
        <v>24</v>
      </c>
      <c r="B27" s="26">
        <v>2</v>
      </c>
      <c r="C27" s="23">
        <v>2</v>
      </c>
      <c r="D27" s="46">
        <f t="shared" si="1"/>
        <v>1</v>
      </c>
      <c r="E27" s="35" t="s">
        <v>149</v>
      </c>
      <c r="F27" s="33">
        <v>2</v>
      </c>
      <c r="G27" s="11">
        <v>2</v>
      </c>
      <c r="H27" s="12">
        <f t="shared" si="3"/>
        <v>1</v>
      </c>
      <c r="I27" s="35" t="s">
        <v>349</v>
      </c>
    </row>
    <row r="28" spans="1:9" ht="16.5" thickBot="1" x14ac:dyDescent="0.3">
      <c r="A28" s="13" t="s">
        <v>25</v>
      </c>
      <c r="B28" s="14">
        <v>52</v>
      </c>
      <c r="C28" s="42">
        <f>C29+C32+C39+C44+C47+C50+C53+C58+C61</f>
        <v>48</v>
      </c>
      <c r="D28" s="15">
        <f t="shared" si="1"/>
        <v>0.92307692307692313</v>
      </c>
      <c r="E28" s="42"/>
      <c r="F28" s="42">
        <f t="shared" ref="F28" si="6">F29+F32+F39+F44+F47+F50+F53+F58+F61</f>
        <v>50</v>
      </c>
      <c r="G28" s="42">
        <f>G29+G32+G39+G44+G47+G50+G53+G58+G61</f>
        <v>50</v>
      </c>
      <c r="H28" s="15">
        <f t="shared" si="3"/>
        <v>0.96153846153846156</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151</v>
      </c>
      <c r="F30" s="33">
        <v>2</v>
      </c>
      <c r="G30" s="11">
        <v>2</v>
      </c>
      <c r="H30" s="12">
        <f t="shared" si="3"/>
        <v>1</v>
      </c>
      <c r="I30" s="35" t="s">
        <v>350</v>
      </c>
    </row>
    <row r="31" spans="1:9" ht="36.75" thickBot="1" x14ac:dyDescent="0.3">
      <c r="A31" s="6" t="s">
        <v>28</v>
      </c>
      <c r="B31" s="26">
        <v>2</v>
      </c>
      <c r="C31" s="23">
        <v>2</v>
      </c>
      <c r="D31" s="46">
        <f t="shared" si="1"/>
        <v>1</v>
      </c>
      <c r="E31" s="35" t="s">
        <v>153</v>
      </c>
      <c r="F31" s="33">
        <v>2</v>
      </c>
      <c r="G31" s="11">
        <v>2</v>
      </c>
      <c r="H31" s="12">
        <f t="shared" si="3"/>
        <v>1</v>
      </c>
      <c r="I31" s="35" t="s">
        <v>351</v>
      </c>
    </row>
    <row r="32" spans="1:9" ht="32.25" thickBot="1" x14ac:dyDescent="0.3">
      <c r="A32" s="16" t="s">
        <v>29</v>
      </c>
      <c r="B32" s="17">
        <v>12</v>
      </c>
      <c r="C32" s="36">
        <f>SUM(C33:C38)</f>
        <v>12</v>
      </c>
      <c r="D32" s="44">
        <f t="shared" si="1"/>
        <v>1</v>
      </c>
      <c r="E32" s="36"/>
      <c r="F32" s="36">
        <f t="shared" ref="F32:G32" si="8">SUM(F33:F38)</f>
        <v>10</v>
      </c>
      <c r="G32" s="36">
        <f t="shared" si="8"/>
        <v>10</v>
      </c>
      <c r="H32" s="18">
        <f t="shared" si="3"/>
        <v>0.83333333333333337</v>
      </c>
      <c r="I32" s="31"/>
    </row>
    <row r="33" spans="1:9" ht="72.75" thickBot="1" x14ac:dyDescent="0.3">
      <c r="A33" s="7" t="s">
        <v>30</v>
      </c>
      <c r="B33" s="26">
        <v>2</v>
      </c>
      <c r="C33" s="23">
        <v>2</v>
      </c>
      <c r="D33" s="46">
        <f t="shared" si="1"/>
        <v>1</v>
      </c>
      <c r="E33" s="35" t="s">
        <v>154</v>
      </c>
      <c r="F33" s="33">
        <v>2</v>
      </c>
      <c r="G33" s="11">
        <v>2</v>
      </c>
      <c r="H33" s="12">
        <f t="shared" si="3"/>
        <v>1</v>
      </c>
      <c r="I33" s="35" t="s">
        <v>352</v>
      </c>
    </row>
    <row r="34" spans="1:9" ht="48.75" thickBot="1" x14ac:dyDescent="0.3">
      <c r="A34" s="6" t="s">
        <v>31</v>
      </c>
      <c r="B34" s="26">
        <v>2</v>
      </c>
      <c r="C34" s="23">
        <v>2</v>
      </c>
      <c r="D34" s="46">
        <f t="shared" si="1"/>
        <v>1</v>
      </c>
      <c r="E34" s="35" t="s">
        <v>84</v>
      </c>
      <c r="F34" s="33">
        <v>2</v>
      </c>
      <c r="G34" s="11">
        <v>2</v>
      </c>
      <c r="H34" s="12">
        <f t="shared" si="3"/>
        <v>1</v>
      </c>
      <c r="I34" s="35" t="s">
        <v>353</v>
      </c>
    </row>
    <row r="35" spans="1:9" ht="36.75" thickBot="1" x14ac:dyDescent="0.3">
      <c r="A35" s="6" t="s">
        <v>32</v>
      </c>
      <c r="B35" s="26">
        <v>2</v>
      </c>
      <c r="C35" s="23">
        <v>2</v>
      </c>
      <c r="D35" s="46">
        <f t="shared" si="1"/>
        <v>1</v>
      </c>
      <c r="E35" s="35" t="s">
        <v>85</v>
      </c>
      <c r="F35" s="33">
        <v>2</v>
      </c>
      <c r="G35" s="11">
        <v>2</v>
      </c>
      <c r="H35" s="12">
        <f t="shared" si="3"/>
        <v>1</v>
      </c>
      <c r="I35" s="35" t="s">
        <v>353</v>
      </c>
    </row>
    <row r="36" spans="1:9" ht="48.75" thickBot="1" x14ac:dyDescent="0.3">
      <c r="A36" s="6" t="s">
        <v>33</v>
      </c>
      <c r="B36" s="26">
        <v>2</v>
      </c>
      <c r="C36" s="23">
        <v>2</v>
      </c>
      <c r="D36" s="46">
        <f t="shared" si="1"/>
        <v>1</v>
      </c>
      <c r="E36" s="35" t="s">
        <v>157</v>
      </c>
      <c r="F36" s="33">
        <v>2</v>
      </c>
      <c r="G36" s="11">
        <v>2</v>
      </c>
      <c r="H36" s="12">
        <f t="shared" si="3"/>
        <v>1</v>
      </c>
      <c r="I36" s="35" t="s">
        <v>354</v>
      </c>
    </row>
    <row r="37" spans="1:9" ht="60.75" thickBot="1" x14ac:dyDescent="0.3">
      <c r="A37" s="6" t="s">
        <v>34</v>
      </c>
      <c r="B37" s="26">
        <v>2</v>
      </c>
      <c r="C37" s="23">
        <v>2</v>
      </c>
      <c r="D37" s="46">
        <f t="shared" si="1"/>
        <v>1</v>
      </c>
      <c r="E37" s="35" t="s">
        <v>159</v>
      </c>
      <c r="F37" s="33">
        <v>0</v>
      </c>
      <c r="G37" s="11">
        <v>0</v>
      </c>
      <c r="H37" s="12">
        <f t="shared" si="3"/>
        <v>0</v>
      </c>
      <c r="I37" s="35" t="s">
        <v>355</v>
      </c>
    </row>
    <row r="38" spans="1:9" ht="96.75" thickBot="1" x14ac:dyDescent="0.3">
      <c r="A38" s="6" t="s">
        <v>35</v>
      </c>
      <c r="B38" s="26">
        <v>2</v>
      </c>
      <c r="C38" s="23">
        <v>2</v>
      </c>
      <c r="D38" s="46">
        <f t="shared" si="1"/>
        <v>1</v>
      </c>
      <c r="E38" s="35" t="s">
        <v>160</v>
      </c>
      <c r="F38" s="33">
        <v>2</v>
      </c>
      <c r="G38" s="11">
        <v>2</v>
      </c>
      <c r="H38" s="12">
        <f t="shared" si="3"/>
        <v>1</v>
      </c>
      <c r="I38" s="35" t="s">
        <v>356</v>
      </c>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60.75" thickBot="1" x14ac:dyDescent="0.3">
      <c r="A40" s="6" t="s">
        <v>37</v>
      </c>
      <c r="B40" s="26">
        <v>2</v>
      </c>
      <c r="C40" s="23">
        <v>2</v>
      </c>
      <c r="D40" s="46">
        <f t="shared" si="1"/>
        <v>1</v>
      </c>
      <c r="E40" s="35" t="s">
        <v>86</v>
      </c>
      <c r="F40" s="33">
        <v>2</v>
      </c>
      <c r="G40" s="11">
        <v>2</v>
      </c>
      <c r="H40" s="12">
        <f t="shared" si="3"/>
        <v>1</v>
      </c>
      <c r="I40" s="35" t="s">
        <v>357</v>
      </c>
    </row>
    <row r="41" spans="1:9" ht="72.75" thickBot="1" x14ac:dyDescent="0.3">
      <c r="A41" s="6" t="s">
        <v>38</v>
      </c>
      <c r="B41" s="26">
        <v>2</v>
      </c>
      <c r="C41" s="23">
        <v>2</v>
      </c>
      <c r="D41" s="46">
        <f t="shared" si="1"/>
        <v>1</v>
      </c>
      <c r="E41" s="35" t="s">
        <v>162</v>
      </c>
      <c r="F41" s="33">
        <v>2</v>
      </c>
      <c r="G41" s="11">
        <v>2</v>
      </c>
      <c r="H41" s="12">
        <f t="shared" si="3"/>
        <v>1</v>
      </c>
      <c r="I41" s="35" t="s">
        <v>358</v>
      </c>
    </row>
    <row r="42" spans="1:9" ht="84.75" thickBot="1" x14ac:dyDescent="0.3">
      <c r="A42" s="6" t="s">
        <v>39</v>
      </c>
      <c r="B42" s="26">
        <v>2</v>
      </c>
      <c r="C42" s="23">
        <v>2</v>
      </c>
      <c r="D42" s="46">
        <f t="shared" si="1"/>
        <v>1</v>
      </c>
      <c r="E42" s="35" t="s">
        <v>163</v>
      </c>
      <c r="F42" s="33">
        <v>2</v>
      </c>
      <c r="G42" s="11">
        <v>2</v>
      </c>
      <c r="H42" s="12">
        <f t="shared" si="3"/>
        <v>1</v>
      </c>
      <c r="I42" s="35"/>
    </row>
    <row r="43" spans="1:9" ht="48.75"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4</v>
      </c>
      <c r="D50" s="44">
        <f t="shared" si="1"/>
        <v>1</v>
      </c>
      <c r="E50" s="36"/>
      <c r="F50" s="36">
        <f t="shared" ref="F50:G50" si="12">F51+F52</f>
        <v>4</v>
      </c>
      <c r="G50" s="36">
        <f t="shared" si="12"/>
        <v>4</v>
      </c>
      <c r="H50" s="18">
        <f t="shared" si="3"/>
        <v>1</v>
      </c>
      <c r="I50" s="31"/>
    </row>
    <row r="51" spans="1:9" ht="96.75" thickBot="1" x14ac:dyDescent="0.3">
      <c r="A51" s="6" t="s">
        <v>47</v>
      </c>
      <c r="B51" s="26">
        <v>2</v>
      </c>
      <c r="C51" s="23">
        <v>2</v>
      </c>
      <c r="D51" s="46">
        <f t="shared" si="1"/>
        <v>1</v>
      </c>
      <c r="E51" s="35" t="s">
        <v>165</v>
      </c>
      <c r="F51" s="33">
        <v>2</v>
      </c>
      <c r="G51" s="11">
        <v>2</v>
      </c>
      <c r="H51" s="12">
        <f t="shared" si="3"/>
        <v>1</v>
      </c>
      <c r="I51" s="35" t="s">
        <v>166</v>
      </c>
    </row>
    <row r="52" spans="1:9" ht="156.75" thickBot="1" x14ac:dyDescent="0.3">
      <c r="A52" s="6" t="s">
        <v>48</v>
      </c>
      <c r="B52" s="26">
        <v>2</v>
      </c>
      <c r="C52" s="23">
        <v>2</v>
      </c>
      <c r="D52" s="46">
        <f t="shared" si="1"/>
        <v>1</v>
      </c>
      <c r="E52" s="35" t="s">
        <v>168</v>
      </c>
      <c r="F52" s="33">
        <v>2</v>
      </c>
      <c r="G52" s="11">
        <v>2</v>
      </c>
      <c r="H52" s="12">
        <f t="shared" si="3"/>
        <v>1</v>
      </c>
      <c r="I52" s="35" t="s">
        <v>359</v>
      </c>
    </row>
    <row r="53" spans="1:9" ht="32.25" thickBot="1" x14ac:dyDescent="0.3">
      <c r="A53" s="19" t="s">
        <v>49</v>
      </c>
      <c r="B53" s="17">
        <v>8</v>
      </c>
      <c r="C53" s="36">
        <f>SUM(C54:C57)</f>
        <v>7</v>
      </c>
      <c r="D53" s="44">
        <f t="shared" si="1"/>
        <v>0.875</v>
      </c>
      <c r="E53" s="36"/>
      <c r="F53" s="36">
        <f t="shared" ref="F53:G53" si="13">SUM(F54:F57)</f>
        <v>8</v>
      </c>
      <c r="G53" s="36">
        <f t="shared" si="13"/>
        <v>8</v>
      </c>
      <c r="H53" s="18">
        <f t="shared" si="3"/>
        <v>1</v>
      </c>
      <c r="I53" s="31"/>
    </row>
    <row r="54" spans="1:9" s="64" customFormat="1" ht="84.75" thickBot="1" x14ac:dyDescent="0.3">
      <c r="A54" s="57" t="s">
        <v>50</v>
      </c>
      <c r="B54" s="58">
        <v>2</v>
      </c>
      <c r="C54" s="59">
        <v>2</v>
      </c>
      <c r="D54" s="46">
        <f t="shared" si="1"/>
        <v>1</v>
      </c>
      <c r="E54" s="60" t="s">
        <v>169</v>
      </c>
      <c r="F54" s="61">
        <v>2</v>
      </c>
      <c r="G54" s="62">
        <v>2</v>
      </c>
      <c r="H54" s="63">
        <f t="shared" si="3"/>
        <v>1</v>
      </c>
      <c r="I54" s="60" t="s">
        <v>360</v>
      </c>
    </row>
    <row r="55" spans="1:9" ht="108.75" thickBot="1" x14ac:dyDescent="0.3">
      <c r="A55" s="6" t="s">
        <v>51</v>
      </c>
      <c r="B55" s="26">
        <v>2</v>
      </c>
      <c r="C55" s="23">
        <v>2</v>
      </c>
      <c r="D55" s="46">
        <f t="shared" si="1"/>
        <v>1</v>
      </c>
      <c r="E55" s="35" t="s">
        <v>170</v>
      </c>
      <c r="F55" s="61">
        <v>2</v>
      </c>
      <c r="G55" s="62">
        <v>2</v>
      </c>
      <c r="H55" s="12">
        <f t="shared" si="3"/>
        <v>1</v>
      </c>
      <c r="I55" s="35"/>
    </row>
    <row r="56" spans="1:9" ht="120.75" thickBot="1" x14ac:dyDescent="0.3">
      <c r="A56" s="6" t="s">
        <v>52</v>
      </c>
      <c r="B56" s="26">
        <v>2</v>
      </c>
      <c r="C56" s="23">
        <v>1</v>
      </c>
      <c r="D56" s="46">
        <f t="shared" si="1"/>
        <v>0.5</v>
      </c>
      <c r="E56" s="35" t="s">
        <v>171</v>
      </c>
      <c r="F56" s="61">
        <v>2</v>
      </c>
      <c r="G56" s="62">
        <v>2</v>
      </c>
      <c r="H56" s="12">
        <f t="shared" si="3"/>
        <v>1</v>
      </c>
      <c r="I56" s="35" t="s">
        <v>361</v>
      </c>
    </row>
    <row r="57" spans="1:9" ht="108.75" thickBot="1" x14ac:dyDescent="0.3">
      <c r="A57" s="6" t="s">
        <v>53</v>
      </c>
      <c r="B57" s="26">
        <v>2</v>
      </c>
      <c r="C57" s="23">
        <v>2</v>
      </c>
      <c r="D57" s="46">
        <f t="shared" si="1"/>
        <v>1</v>
      </c>
      <c r="E57" s="35" t="s">
        <v>172</v>
      </c>
      <c r="F57" s="61">
        <v>2</v>
      </c>
      <c r="G57" s="62">
        <v>2</v>
      </c>
      <c r="H57" s="12">
        <f t="shared" si="3"/>
        <v>1</v>
      </c>
      <c r="I57" s="35"/>
    </row>
    <row r="58" spans="1:9" ht="32.25" thickBot="1" x14ac:dyDescent="0.3">
      <c r="A58" s="16" t="s">
        <v>54</v>
      </c>
      <c r="B58" s="17">
        <v>4</v>
      </c>
      <c r="C58" s="36">
        <f>C59+C60</f>
        <v>2</v>
      </c>
      <c r="D58" s="44">
        <f t="shared" si="1"/>
        <v>0.5</v>
      </c>
      <c r="E58" s="36"/>
      <c r="F58" s="36">
        <f t="shared" ref="F58:G58" si="14">F59+F60</f>
        <v>4</v>
      </c>
      <c r="G58" s="36">
        <f t="shared" si="14"/>
        <v>4</v>
      </c>
      <c r="H58" s="18">
        <f t="shared" si="3"/>
        <v>1</v>
      </c>
      <c r="I58" s="17"/>
    </row>
    <row r="59" spans="1:9" ht="96.75" thickBot="1" x14ac:dyDescent="0.3">
      <c r="A59" s="6" t="s">
        <v>55</v>
      </c>
      <c r="B59" s="26">
        <v>2</v>
      </c>
      <c r="C59" s="23">
        <v>2</v>
      </c>
      <c r="D59" s="46">
        <f t="shared" si="1"/>
        <v>1</v>
      </c>
      <c r="E59" s="35" t="s">
        <v>91</v>
      </c>
      <c r="F59" s="33">
        <v>2</v>
      </c>
      <c r="G59" s="11">
        <v>2</v>
      </c>
      <c r="H59" s="12">
        <f t="shared" si="3"/>
        <v>1</v>
      </c>
      <c r="I59" s="35"/>
    </row>
    <row r="60" spans="1:9" ht="72.75" thickBot="1" x14ac:dyDescent="0.3">
      <c r="A60" s="6" t="s">
        <v>56</v>
      </c>
      <c r="B60" s="26">
        <v>2</v>
      </c>
      <c r="C60" s="23"/>
      <c r="D60" s="46">
        <f t="shared" si="1"/>
        <v>0</v>
      </c>
      <c r="E60" s="35" t="s">
        <v>92</v>
      </c>
      <c r="F60" s="33">
        <v>2</v>
      </c>
      <c r="G60" s="11">
        <v>2</v>
      </c>
      <c r="H60" s="12">
        <f t="shared" si="3"/>
        <v>1</v>
      </c>
      <c r="I60" s="35" t="s">
        <v>102</v>
      </c>
    </row>
    <row r="61" spans="1:9" ht="16.5" thickBot="1" x14ac:dyDescent="0.3">
      <c r="A61" s="20" t="s">
        <v>57</v>
      </c>
      <c r="B61" s="17">
        <v>4</v>
      </c>
      <c r="C61" s="36">
        <f>C62+C63</f>
        <v>3</v>
      </c>
      <c r="D61" s="44">
        <f t="shared" si="1"/>
        <v>0.75</v>
      </c>
      <c r="E61" s="36"/>
      <c r="F61" s="36">
        <f t="shared" ref="F61:G61" si="15">F62+F63</f>
        <v>4</v>
      </c>
      <c r="G61" s="36">
        <f t="shared" si="15"/>
        <v>4</v>
      </c>
      <c r="H61" s="18">
        <f t="shared" si="3"/>
        <v>1</v>
      </c>
      <c r="I61" s="17"/>
    </row>
    <row r="62" spans="1:9" ht="84.75" thickBot="1" x14ac:dyDescent="0.3">
      <c r="A62" s="37" t="s">
        <v>58</v>
      </c>
      <c r="B62" s="26">
        <v>2</v>
      </c>
      <c r="C62" s="23">
        <v>1</v>
      </c>
      <c r="D62" s="46">
        <f t="shared" si="1"/>
        <v>0.5</v>
      </c>
      <c r="E62" s="35" t="s">
        <v>93</v>
      </c>
      <c r="F62" s="33">
        <v>2</v>
      </c>
      <c r="G62" s="11">
        <v>2</v>
      </c>
      <c r="H62" s="12">
        <f t="shared" si="3"/>
        <v>1</v>
      </c>
      <c r="I62" s="35" t="s">
        <v>362</v>
      </c>
    </row>
    <row r="63" spans="1:9" ht="120.75" thickBot="1" x14ac:dyDescent="0.3">
      <c r="A63" s="38" t="s">
        <v>59</v>
      </c>
      <c r="B63" s="26">
        <v>2</v>
      </c>
      <c r="C63" s="23">
        <v>2</v>
      </c>
      <c r="D63" s="46">
        <f t="shared" si="1"/>
        <v>1</v>
      </c>
      <c r="E63" s="35" t="s">
        <v>94</v>
      </c>
      <c r="F63" s="33">
        <v>2</v>
      </c>
      <c r="G63" s="11">
        <v>2</v>
      </c>
      <c r="H63" s="12">
        <f t="shared" si="3"/>
        <v>1</v>
      </c>
      <c r="I63" s="35" t="s">
        <v>363</v>
      </c>
    </row>
    <row r="64" spans="1:9" ht="32.25" thickBot="1" x14ac:dyDescent="0.3">
      <c r="A64" s="21" t="s">
        <v>60</v>
      </c>
      <c r="B64" s="14">
        <v>16</v>
      </c>
      <c r="C64" s="14">
        <f>C65+C70+C73</f>
        <v>12</v>
      </c>
      <c r="D64" s="15">
        <f t="shared" si="1"/>
        <v>0.75</v>
      </c>
      <c r="E64" s="14"/>
      <c r="F64" s="14">
        <f t="shared" ref="F64:G64" si="16">F65+F70+F73</f>
        <v>10</v>
      </c>
      <c r="G64" s="14">
        <f t="shared" si="16"/>
        <v>8</v>
      </c>
      <c r="H64" s="15">
        <f t="shared" si="3"/>
        <v>0.5</v>
      </c>
      <c r="I64" s="24"/>
    </row>
    <row r="65" spans="1:9" ht="32.25" thickBot="1" x14ac:dyDescent="0.3">
      <c r="A65" s="20" t="s">
        <v>61</v>
      </c>
      <c r="B65" s="17">
        <v>8</v>
      </c>
      <c r="C65" s="36">
        <f>SUM(C66:C69)</f>
        <v>8</v>
      </c>
      <c r="D65" s="44">
        <f t="shared" si="1"/>
        <v>1</v>
      </c>
      <c r="E65" s="36"/>
      <c r="F65" s="36">
        <f t="shared" ref="F65:G65" si="17">SUM(F66:F69)</f>
        <v>6</v>
      </c>
      <c r="G65" s="36">
        <f t="shared" si="17"/>
        <v>6</v>
      </c>
      <c r="H65" s="18">
        <f t="shared" si="3"/>
        <v>0.75</v>
      </c>
      <c r="I65" s="17"/>
    </row>
    <row r="66" spans="1:9" ht="132.75" thickBot="1" x14ac:dyDescent="0.3">
      <c r="A66" s="8" t="s">
        <v>62</v>
      </c>
      <c r="B66" s="26">
        <v>2</v>
      </c>
      <c r="C66" s="23">
        <v>2</v>
      </c>
      <c r="D66" s="46">
        <f t="shared" si="1"/>
        <v>1</v>
      </c>
      <c r="E66" s="35" t="s">
        <v>95</v>
      </c>
      <c r="F66" s="33">
        <v>2</v>
      </c>
      <c r="G66" s="11">
        <v>2</v>
      </c>
      <c r="H66" s="12">
        <f t="shared" si="3"/>
        <v>1</v>
      </c>
      <c r="I66" s="35"/>
    </row>
    <row r="67" spans="1:9" ht="84.75" thickBot="1" x14ac:dyDescent="0.3">
      <c r="A67" s="8" t="s">
        <v>63</v>
      </c>
      <c r="B67" s="26">
        <v>2</v>
      </c>
      <c r="C67" s="23">
        <v>2</v>
      </c>
      <c r="D67" s="46">
        <f t="shared" si="1"/>
        <v>1</v>
      </c>
      <c r="E67" s="35" t="s">
        <v>173</v>
      </c>
      <c r="F67" s="33">
        <v>0</v>
      </c>
      <c r="G67" s="11">
        <v>0</v>
      </c>
      <c r="H67" s="12">
        <f t="shared" si="3"/>
        <v>0</v>
      </c>
      <c r="I67" s="35" t="s">
        <v>364</v>
      </c>
    </row>
    <row r="68" spans="1:9" ht="120.75" thickBot="1" x14ac:dyDescent="0.3">
      <c r="A68" s="8" t="s">
        <v>64</v>
      </c>
      <c r="B68" s="26">
        <v>2</v>
      </c>
      <c r="C68" s="23">
        <v>2</v>
      </c>
      <c r="D68" s="46">
        <f t="shared" si="1"/>
        <v>1</v>
      </c>
      <c r="E68" s="35" t="s">
        <v>175</v>
      </c>
      <c r="F68" s="33">
        <v>2</v>
      </c>
      <c r="G68" s="11">
        <v>2</v>
      </c>
      <c r="H68" s="12">
        <f t="shared" si="3"/>
        <v>1</v>
      </c>
      <c r="I68" s="35" t="s">
        <v>365</v>
      </c>
    </row>
    <row r="69" spans="1:9" ht="108.75" thickBot="1" x14ac:dyDescent="0.3">
      <c r="A69" s="8" t="s">
        <v>65</v>
      </c>
      <c r="B69" s="26">
        <v>2</v>
      </c>
      <c r="C69" s="23">
        <v>2</v>
      </c>
      <c r="D69" s="46">
        <f t="shared" si="1"/>
        <v>1</v>
      </c>
      <c r="E69" s="35" t="s">
        <v>176</v>
      </c>
      <c r="F69" s="33">
        <v>2</v>
      </c>
      <c r="G69" s="11">
        <v>2</v>
      </c>
      <c r="H69" s="12">
        <f t="shared" si="3"/>
        <v>1</v>
      </c>
      <c r="I69" s="35" t="s">
        <v>365</v>
      </c>
    </row>
    <row r="70" spans="1:9"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9" ht="48.75" thickBot="1" x14ac:dyDescent="0.3">
      <c r="A71" s="8" t="s">
        <v>67</v>
      </c>
      <c r="B71" s="26">
        <v>2</v>
      </c>
      <c r="C71" s="23">
        <v>2</v>
      </c>
      <c r="D71" s="46">
        <f t="shared" si="1"/>
        <v>1</v>
      </c>
      <c r="E71" s="35" t="s">
        <v>178</v>
      </c>
      <c r="F71" s="33">
        <v>2</v>
      </c>
      <c r="G71" s="11">
        <v>2</v>
      </c>
      <c r="H71" s="12">
        <f t="shared" si="3"/>
        <v>1</v>
      </c>
      <c r="I71" s="35" t="s">
        <v>366</v>
      </c>
    </row>
    <row r="72" spans="1:9" ht="36.75" thickBot="1" x14ac:dyDescent="0.3">
      <c r="A72" s="8" t="s">
        <v>68</v>
      </c>
      <c r="B72" s="26">
        <v>2</v>
      </c>
      <c r="C72" s="23"/>
      <c r="D72" s="46">
        <f t="shared" si="1"/>
        <v>0</v>
      </c>
      <c r="E72" s="35" t="s">
        <v>180</v>
      </c>
      <c r="F72" s="33">
        <v>0</v>
      </c>
      <c r="G72" s="11">
        <v>0</v>
      </c>
      <c r="H72" s="12">
        <f t="shared" si="3"/>
        <v>0</v>
      </c>
      <c r="I72" s="35"/>
    </row>
    <row r="73" spans="1:9" ht="16.5" thickBot="1" x14ac:dyDescent="0.3">
      <c r="A73" s="20" t="s">
        <v>69</v>
      </c>
      <c r="B73" s="17">
        <v>4</v>
      </c>
      <c r="C73" s="36">
        <f>C74+C75</f>
        <v>2</v>
      </c>
      <c r="D73" s="44">
        <f t="shared" si="1"/>
        <v>0.5</v>
      </c>
      <c r="E73" s="36"/>
      <c r="F73" s="36">
        <f t="shared" ref="F73" si="19">F74+F75</f>
        <v>2</v>
      </c>
      <c r="G73" s="17"/>
      <c r="H73" s="18">
        <f t="shared" si="3"/>
        <v>0</v>
      </c>
      <c r="I73" s="17"/>
    </row>
    <row r="74" spans="1:9" ht="48.75" thickBot="1" x14ac:dyDescent="0.3">
      <c r="A74" s="8" t="s">
        <v>70</v>
      </c>
      <c r="B74" s="26">
        <v>2</v>
      </c>
      <c r="C74" s="23">
        <v>2</v>
      </c>
      <c r="D74" s="46">
        <f t="shared" si="1"/>
        <v>1</v>
      </c>
      <c r="E74" s="35" t="s">
        <v>181</v>
      </c>
      <c r="F74" s="33">
        <v>2</v>
      </c>
      <c r="G74" s="11">
        <v>2</v>
      </c>
      <c r="H74" s="12">
        <f t="shared" si="3"/>
        <v>1</v>
      </c>
      <c r="I74" s="35"/>
    </row>
    <row r="75" spans="1:9" ht="24.75" thickBot="1" x14ac:dyDescent="0.3">
      <c r="A75" s="37" t="s">
        <v>71</v>
      </c>
      <c r="B75" s="26">
        <v>2</v>
      </c>
      <c r="C75" s="23"/>
      <c r="D75" s="46">
        <f t="shared" si="1"/>
        <v>0</v>
      </c>
      <c r="E75" s="35" t="s">
        <v>182</v>
      </c>
      <c r="F75" s="33">
        <v>0</v>
      </c>
      <c r="G75" s="11">
        <v>0</v>
      </c>
      <c r="H75" s="12">
        <f t="shared" si="3"/>
        <v>0</v>
      </c>
      <c r="I75" s="35"/>
    </row>
    <row r="76" spans="1:9" ht="16.5" thickBot="1" x14ac:dyDescent="0.3">
      <c r="A76" s="9" t="s">
        <v>72</v>
      </c>
      <c r="B76" s="25">
        <v>88</v>
      </c>
      <c r="C76" s="10">
        <f>C14+C28+C64</f>
        <v>80</v>
      </c>
      <c r="D76" s="44">
        <f t="shared" si="1"/>
        <v>0.90909090909090906</v>
      </c>
      <c r="E76" s="10"/>
      <c r="F76" s="10">
        <f t="shared" ref="F76:G76" si="20">F14+F28+F64</f>
        <v>76</v>
      </c>
      <c r="G76" s="10">
        <f t="shared" si="20"/>
        <v>74</v>
      </c>
      <c r="H76" s="32">
        <f t="shared" si="3"/>
        <v>0.84090909090909094</v>
      </c>
      <c r="I76" s="3"/>
    </row>
    <row r="77" spans="1:9" ht="16.5" thickBot="1" x14ac:dyDescent="0.3">
      <c r="A77" s="9" t="s">
        <v>73</v>
      </c>
      <c r="B77" s="25">
        <v>100</v>
      </c>
      <c r="C77" s="10">
        <f>ROUND((C76/$B$76)*100,0)</f>
        <v>91</v>
      </c>
      <c r="D77" s="44">
        <f t="shared" si="1"/>
        <v>0.91</v>
      </c>
      <c r="E77" s="10"/>
      <c r="F77" s="10">
        <f t="shared" ref="F77:G77" si="21">ROUND((F76/$B$76)*100,0)</f>
        <v>86</v>
      </c>
      <c r="G77" s="10">
        <f t="shared" si="21"/>
        <v>84</v>
      </c>
      <c r="H77" s="32">
        <f t="shared" si="3"/>
        <v>0.84</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4.25" x14ac:dyDescent="0.2">
      <c r="A82" s="74" t="s">
        <v>78</v>
      </c>
      <c r="B82" s="74"/>
      <c r="C82" s="74"/>
      <c r="D82" s="74"/>
      <c r="G82" s="74" t="s">
        <v>79</v>
      </c>
      <c r="H82" s="74"/>
      <c r="I82" s="74"/>
    </row>
    <row r="83" spans="1:9" x14ac:dyDescent="0.25">
      <c r="A83" s="75" t="s">
        <v>80</v>
      </c>
      <c r="B83" s="75"/>
      <c r="C83" s="75"/>
      <c r="D83" s="75"/>
      <c r="G83" s="75" t="s">
        <v>80</v>
      </c>
      <c r="H83" s="75"/>
      <c r="I83" s="75"/>
    </row>
    <row r="88" spans="1:9" x14ac:dyDescent="0.25">
      <c r="A88" s="87" t="s">
        <v>367</v>
      </c>
      <c r="B88" s="87"/>
      <c r="C88" s="87"/>
      <c r="D88" s="87"/>
      <c r="G88" s="74" t="s">
        <v>282</v>
      </c>
      <c r="H88" s="74"/>
      <c r="I88" s="74"/>
    </row>
  </sheetData>
  <mergeCells count="17">
    <mergeCell ref="A83:D83"/>
    <mergeCell ref="G83:I83"/>
    <mergeCell ref="A88:D88"/>
    <mergeCell ref="G88:I88"/>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74" zoomScale="85" zoomScaleNormal="85" workbookViewId="0">
      <selection activeCell="J19" sqref="J19"/>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378</v>
      </c>
    </row>
    <row r="8" spans="1:11" ht="20.100000000000001" customHeight="1" x14ac:dyDescent="0.25">
      <c r="A8" s="40" t="s">
        <v>377</v>
      </c>
    </row>
    <row r="9" spans="1:11" ht="21.4" customHeight="1" x14ac:dyDescent="0.25">
      <c r="A9" s="40" t="s">
        <v>376</v>
      </c>
    </row>
    <row r="10" spans="1:11" ht="20.100000000000001" customHeight="1" x14ac:dyDescent="0.25">
      <c r="A10" s="40" t="s">
        <v>316</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16</v>
      </c>
      <c r="D14" s="15">
        <f t="shared" ref="D14:D45" si="0">C14/B14</f>
        <v>0.8</v>
      </c>
      <c r="E14" s="42"/>
      <c r="F14" s="42">
        <f>F15+F22+F25</f>
        <v>16</v>
      </c>
      <c r="G14" s="42">
        <f>G15+G22+G25</f>
        <v>16</v>
      </c>
      <c r="H14" s="15">
        <f>G14/B14</f>
        <v>0.8</v>
      </c>
      <c r="I14" s="24"/>
    </row>
    <row r="15" spans="1:11" ht="16.5" thickBot="1" x14ac:dyDescent="0.3">
      <c r="A15" s="16" t="s">
        <v>12</v>
      </c>
      <c r="B15" s="17">
        <v>12</v>
      </c>
      <c r="C15" s="36">
        <f>SUM(C16:C21)</f>
        <v>10</v>
      </c>
      <c r="D15" s="45">
        <f t="shared" si="0"/>
        <v>0.83333333333333337</v>
      </c>
      <c r="E15" s="36"/>
      <c r="F15" s="36">
        <f>SUM(F16:F21)</f>
        <v>10</v>
      </c>
      <c r="G15" s="36">
        <f>SUM(G16:G21)</f>
        <v>10</v>
      </c>
      <c r="H15" s="18">
        <f t="shared" ref="H15:H77" si="1">G15/B15</f>
        <v>0.83333333333333337</v>
      </c>
      <c r="I15" s="17"/>
      <c r="K15" s="43"/>
    </row>
    <row r="16" spans="1:11" ht="156.75" thickBot="1" x14ac:dyDescent="0.3">
      <c r="A16" s="4" t="s">
        <v>13</v>
      </c>
      <c r="B16" s="26">
        <v>2</v>
      </c>
      <c r="C16" s="23">
        <v>2</v>
      </c>
      <c r="D16" s="46">
        <f t="shared" si="0"/>
        <v>1</v>
      </c>
      <c r="E16" s="35" t="s">
        <v>139</v>
      </c>
      <c r="F16" s="33">
        <v>2</v>
      </c>
      <c r="G16" s="11">
        <v>2</v>
      </c>
      <c r="H16" s="12">
        <f t="shared" si="1"/>
        <v>1</v>
      </c>
      <c r="I16" s="35" t="s">
        <v>375</v>
      </c>
    </row>
    <row r="17" spans="1:9" ht="72.75" thickBot="1" x14ac:dyDescent="0.3">
      <c r="A17" s="6" t="s">
        <v>14</v>
      </c>
      <c r="B17" s="26">
        <v>2</v>
      </c>
      <c r="C17" s="23">
        <v>2</v>
      </c>
      <c r="D17" s="46">
        <f t="shared" si="0"/>
        <v>1</v>
      </c>
      <c r="E17" s="35" t="s">
        <v>83</v>
      </c>
      <c r="F17" s="33">
        <v>2</v>
      </c>
      <c r="G17" s="11">
        <v>2</v>
      </c>
      <c r="H17" s="12">
        <f t="shared" si="1"/>
        <v>1</v>
      </c>
      <c r="I17" s="35" t="s">
        <v>374</v>
      </c>
    </row>
    <row r="18" spans="1:9" ht="96.75" thickBot="1" x14ac:dyDescent="0.3">
      <c r="A18" s="6" t="s">
        <v>15</v>
      </c>
      <c r="B18" s="26">
        <v>2</v>
      </c>
      <c r="C18" s="23">
        <v>2</v>
      </c>
      <c r="D18" s="46">
        <f t="shared" si="0"/>
        <v>1</v>
      </c>
      <c r="E18" s="35" t="s">
        <v>140</v>
      </c>
      <c r="F18" s="33">
        <v>2</v>
      </c>
      <c r="G18" s="11">
        <v>2</v>
      </c>
      <c r="H18" s="12">
        <f t="shared" si="1"/>
        <v>1</v>
      </c>
      <c r="I18" s="35" t="s">
        <v>373</v>
      </c>
    </row>
    <row r="19" spans="1:9" ht="120.75" thickBot="1" x14ac:dyDescent="0.3">
      <c r="A19" s="6" t="s">
        <v>16</v>
      </c>
      <c r="B19" s="26">
        <v>2</v>
      </c>
      <c r="C19" s="23">
        <v>2</v>
      </c>
      <c r="D19" s="46">
        <f t="shared" si="0"/>
        <v>1</v>
      </c>
      <c r="E19" s="35" t="s">
        <v>141</v>
      </c>
      <c r="F19" s="33">
        <v>2</v>
      </c>
      <c r="G19" s="11">
        <v>2</v>
      </c>
      <c r="H19" s="12">
        <f t="shared" si="1"/>
        <v>1</v>
      </c>
      <c r="I19" s="35" t="s">
        <v>372</v>
      </c>
    </row>
    <row r="20" spans="1:9" ht="72.75" thickBot="1" x14ac:dyDescent="0.3">
      <c r="A20" s="6" t="s">
        <v>17</v>
      </c>
      <c r="B20" s="26">
        <v>2</v>
      </c>
      <c r="C20" s="23">
        <v>2</v>
      </c>
      <c r="D20" s="46">
        <f t="shared" si="0"/>
        <v>1</v>
      </c>
      <c r="E20" s="35" t="s">
        <v>142</v>
      </c>
      <c r="F20" s="33">
        <v>2</v>
      </c>
      <c r="G20" s="11">
        <v>2</v>
      </c>
      <c r="H20" s="12">
        <f t="shared" si="1"/>
        <v>1</v>
      </c>
      <c r="I20" s="35"/>
    </row>
    <row r="21" spans="1:9" ht="84.75" thickBot="1" x14ac:dyDescent="0.3">
      <c r="A21" s="6" t="s">
        <v>18</v>
      </c>
      <c r="B21" s="26">
        <v>2</v>
      </c>
      <c r="C21" s="23">
        <v>0</v>
      </c>
      <c r="D21" s="46">
        <f t="shared" si="0"/>
        <v>0</v>
      </c>
      <c r="E21" s="35" t="s">
        <v>143</v>
      </c>
      <c r="F21" s="33">
        <v>0</v>
      </c>
      <c r="G21" s="11">
        <v>0</v>
      </c>
      <c r="H21" s="12">
        <f t="shared" si="1"/>
        <v>0</v>
      </c>
      <c r="I21" s="35"/>
    </row>
    <row r="22" spans="1:9" ht="16.5" thickBot="1" x14ac:dyDescent="0.3">
      <c r="A22" s="16" t="s">
        <v>19</v>
      </c>
      <c r="B22" s="17">
        <v>4</v>
      </c>
      <c r="C22" s="36">
        <f>C23+C24</f>
        <v>2</v>
      </c>
      <c r="D22" s="44">
        <f t="shared" si="0"/>
        <v>0.5</v>
      </c>
      <c r="E22" s="36"/>
      <c r="F22" s="36">
        <f>F23+F24</f>
        <v>2</v>
      </c>
      <c r="G22" s="36">
        <f>G23+G24</f>
        <v>2</v>
      </c>
      <c r="H22" s="18">
        <f t="shared" si="1"/>
        <v>0.5</v>
      </c>
      <c r="I22" s="28"/>
    </row>
    <row r="23" spans="1:9" ht="276.75" thickBot="1" x14ac:dyDescent="0.3">
      <c r="A23" s="6" t="s">
        <v>20</v>
      </c>
      <c r="B23" s="27">
        <v>2</v>
      </c>
      <c r="C23" s="23">
        <v>2</v>
      </c>
      <c r="D23" s="46">
        <f t="shared" si="0"/>
        <v>1</v>
      </c>
      <c r="E23" s="35" t="s">
        <v>144</v>
      </c>
      <c r="F23" s="33">
        <v>2</v>
      </c>
      <c r="G23" s="11">
        <v>2</v>
      </c>
      <c r="H23" s="12">
        <f t="shared" si="1"/>
        <v>1</v>
      </c>
      <c r="I23" s="35" t="s">
        <v>371</v>
      </c>
    </row>
    <row r="24" spans="1:9" ht="120.75" thickBot="1" x14ac:dyDescent="0.3">
      <c r="A24" s="4" t="s">
        <v>21</v>
      </c>
      <c r="B24" s="26">
        <v>2</v>
      </c>
      <c r="C24" s="23">
        <v>0</v>
      </c>
      <c r="D24" s="46">
        <f t="shared" si="0"/>
        <v>0</v>
      </c>
      <c r="E24" s="35" t="s">
        <v>146</v>
      </c>
      <c r="F24" s="33">
        <v>0</v>
      </c>
      <c r="G24" s="11">
        <v>0</v>
      </c>
      <c r="H24" s="12">
        <f t="shared" si="1"/>
        <v>0</v>
      </c>
      <c r="I24" s="35"/>
    </row>
    <row r="25" spans="1:9" ht="16.5" thickBot="1" x14ac:dyDescent="0.3">
      <c r="A25" s="16" t="s">
        <v>22</v>
      </c>
      <c r="B25" s="17">
        <v>4</v>
      </c>
      <c r="C25" s="36">
        <f>C26+C27</f>
        <v>4</v>
      </c>
      <c r="D25" s="44">
        <f t="shared" si="0"/>
        <v>1</v>
      </c>
      <c r="E25" s="36"/>
      <c r="F25" s="36">
        <f>F26+F27</f>
        <v>4</v>
      </c>
      <c r="G25" s="36">
        <f>G26+G27</f>
        <v>4</v>
      </c>
      <c r="H25" s="18">
        <f t="shared" si="1"/>
        <v>1</v>
      </c>
      <c r="I25" s="29"/>
    </row>
    <row r="26" spans="1:9" ht="60.75" thickBot="1" x14ac:dyDescent="0.3">
      <c r="A26" s="6" t="s">
        <v>23</v>
      </c>
      <c r="B26" s="26">
        <v>2</v>
      </c>
      <c r="C26" s="23">
        <v>2</v>
      </c>
      <c r="D26" s="46">
        <f t="shared" si="0"/>
        <v>1</v>
      </c>
      <c r="E26" s="35" t="s">
        <v>148</v>
      </c>
      <c r="F26" s="33">
        <v>2</v>
      </c>
      <c r="G26" s="11">
        <v>2</v>
      </c>
      <c r="H26" s="12">
        <f t="shared" si="1"/>
        <v>1</v>
      </c>
      <c r="I26" s="35" t="s">
        <v>370</v>
      </c>
    </row>
    <row r="27" spans="1:9" ht="96.75" thickBot="1" x14ac:dyDescent="0.3">
      <c r="A27" s="4" t="s">
        <v>24</v>
      </c>
      <c r="B27" s="26">
        <v>2</v>
      </c>
      <c r="C27" s="23">
        <v>2</v>
      </c>
      <c r="D27" s="46">
        <f t="shared" si="0"/>
        <v>1</v>
      </c>
      <c r="E27" s="35" t="s">
        <v>149</v>
      </c>
      <c r="F27" s="33">
        <v>2</v>
      </c>
      <c r="G27" s="11">
        <v>2</v>
      </c>
      <c r="H27" s="12">
        <f t="shared" si="1"/>
        <v>1</v>
      </c>
      <c r="I27" s="35" t="s">
        <v>369</v>
      </c>
    </row>
    <row r="28" spans="1:9" ht="16.5" thickBot="1" x14ac:dyDescent="0.3">
      <c r="A28" s="13" t="s">
        <v>25</v>
      </c>
      <c r="B28" s="14">
        <v>52</v>
      </c>
      <c r="C28" s="42">
        <f>C29+C32+C39+C44+C47+C50+C53+C58+C61</f>
        <v>50</v>
      </c>
      <c r="D28" s="15">
        <f t="shared" si="0"/>
        <v>0.96153846153846156</v>
      </c>
      <c r="E28" s="42"/>
      <c r="F28" s="42">
        <f>F29+F32+F39+F44+F47+F50+F53+F58+F61</f>
        <v>50</v>
      </c>
      <c r="G28" s="42">
        <f>G29+G32+G39+G44+G47+G50+G53+G58+G61</f>
        <v>50</v>
      </c>
      <c r="H28" s="15">
        <f t="shared" si="1"/>
        <v>0.96153846153846156</v>
      </c>
      <c r="I28" s="30"/>
    </row>
    <row r="29" spans="1:9" ht="32.25" thickBot="1" x14ac:dyDescent="0.3">
      <c r="A29" s="16" t="s">
        <v>26</v>
      </c>
      <c r="B29" s="17">
        <v>4</v>
      </c>
      <c r="C29" s="36">
        <f>C30+C31</f>
        <v>4</v>
      </c>
      <c r="D29" s="44">
        <f t="shared" si="0"/>
        <v>1</v>
      </c>
      <c r="E29" s="36"/>
      <c r="F29" s="36">
        <f>F30+F31</f>
        <v>4</v>
      </c>
      <c r="G29" s="36">
        <f>G30+G31</f>
        <v>4</v>
      </c>
      <c r="H29" s="18">
        <f t="shared" si="1"/>
        <v>1</v>
      </c>
      <c r="I29" s="31"/>
    </row>
    <row r="30" spans="1:9" ht="72.75" thickBot="1" x14ac:dyDescent="0.3">
      <c r="A30" s="6" t="s">
        <v>27</v>
      </c>
      <c r="B30" s="26">
        <v>2</v>
      </c>
      <c r="C30" s="23">
        <v>2</v>
      </c>
      <c r="D30" s="46">
        <f t="shared" si="0"/>
        <v>1</v>
      </c>
      <c r="E30" s="35" t="s">
        <v>151</v>
      </c>
      <c r="F30" s="33">
        <v>2</v>
      </c>
      <c r="G30" s="11">
        <v>2</v>
      </c>
      <c r="H30" s="12">
        <f t="shared" si="1"/>
        <v>1</v>
      </c>
      <c r="I30" s="35"/>
    </row>
    <row r="31" spans="1:9" ht="27.75" customHeight="1" thickBot="1" x14ac:dyDescent="0.3">
      <c r="A31" s="6" t="s">
        <v>28</v>
      </c>
      <c r="B31" s="26">
        <v>2</v>
      </c>
      <c r="C31" s="23">
        <v>2</v>
      </c>
      <c r="D31" s="46">
        <f t="shared" si="0"/>
        <v>1</v>
      </c>
      <c r="E31" s="35" t="s">
        <v>153</v>
      </c>
      <c r="F31" s="33">
        <v>2</v>
      </c>
      <c r="G31" s="11">
        <v>2</v>
      </c>
      <c r="H31" s="12">
        <f t="shared" si="1"/>
        <v>1</v>
      </c>
      <c r="I31" s="35"/>
    </row>
    <row r="32" spans="1:9" ht="32.25" thickBot="1" x14ac:dyDescent="0.3">
      <c r="A32" s="16" t="s">
        <v>29</v>
      </c>
      <c r="B32" s="17">
        <v>12</v>
      </c>
      <c r="C32" s="36">
        <f>SUM(C33:C38)</f>
        <v>10</v>
      </c>
      <c r="D32" s="44">
        <f t="shared" si="0"/>
        <v>0.83333333333333337</v>
      </c>
      <c r="E32" s="36"/>
      <c r="F32" s="36">
        <f>SUM(F33:F38)</f>
        <v>10</v>
      </c>
      <c r="G32" s="36">
        <f>SUM(G33:G38)</f>
        <v>10</v>
      </c>
      <c r="H32" s="18">
        <f t="shared" si="1"/>
        <v>0.83333333333333337</v>
      </c>
      <c r="I32" s="31"/>
    </row>
    <row r="33" spans="1:9" ht="48.75" thickBot="1" x14ac:dyDescent="0.3">
      <c r="A33" s="7" t="s">
        <v>30</v>
      </c>
      <c r="B33" s="26">
        <v>2</v>
      </c>
      <c r="C33" s="23">
        <v>2</v>
      </c>
      <c r="D33" s="46">
        <f t="shared" si="0"/>
        <v>1</v>
      </c>
      <c r="E33" s="35" t="s">
        <v>154</v>
      </c>
      <c r="F33" s="33">
        <v>2</v>
      </c>
      <c r="G33" s="11">
        <v>2</v>
      </c>
      <c r="H33" s="12">
        <f t="shared" si="1"/>
        <v>1</v>
      </c>
      <c r="I33" s="35"/>
    </row>
    <row r="34" spans="1:9" ht="48.75" thickBot="1" x14ac:dyDescent="0.3">
      <c r="A34" s="6" t="s">
        <v>31</v>
      </c>
      <c r="B34" s="26">
        <v>2</v>
      </c>
      <c r="C34" s="23">
        <v>2</v>
      </c>
      <c r="D34" s="46">
        <f t="shared" si="0"/>
        <v>1</v>
      </c>
      <c r="E34" s="35" t="s">
        <v>84</v>
      </c>
      <c r="F34" s="33">
        <v>2</v>
      </c>
      <c r="G34" s="11">
        <v>2</v>
      </c>
      <c r="H34" s="12">
        <f t="shared" si="1"/>
        <v>1</v>
      </c>
      <c r="I34" s="35" t="s">
        <v>368</v>
      </c>
    </row>
    <row r="35" spans="1:9" ht="36.75" thickBot="1" x14ac:dyDescent="0.3">
      <c r="A35" s="6" t="s">
        <v>32</v>
      </c>
      <c r="B35" s="26">
        <v>2</v>
      </c>
      <c r="C35" s="23">
        <v>2</v>
      </c>
      <c r="D35" s="46">
        <f t="shared" si="0"/>
        <v>1</v>
      </c>
      <c r="E35" s="35" t="s">
        <v>85</v>
      </c>
      <c r="F35" s="33">
        <v>2</v>
      </c>
      <c r="G35" s="11">
        <v>2</v>
      </c>
      <c r="H35" s="12">
        <f t="shared" si="1"/>
        <v>1</v>
      </c>
      <c r="I35" s="35"/>
    </row>
    <row r="36" spans="1:9" ht="48.75" thickBot="1" x14ac:dyDescent="0.3">
      <c r="A36" s="6" t="s">
        <v>33</v>
      </c>
      <c r="B36" s="26">
        <v>2</v>
      </c>
      <c r="C36" s="23">
        <v>2</v>
      </c>
      <c r="D36" s="46">
        <f t="shared" si="0"/>
        <v>1</v>
      </c>
      <c r="E36" s="35" t="s">
        <v>157</v>
      </c>
      <c r="F36" s="33">
        <v>2</v>
      </c>
      <c r="G36" s="11">
        <v>2</v>
      </c>
      <c r="H36" s="12">
        <f t="shared" si="1"/>
        <v>1</v>
      </c>
      <c r="I36" s="35"/>
    </row>
    <row r="37" spans="1:9" ht="60.75" thickBot="1" x14ac:dyDescent="0.3">
      <c r="A37" s="6" t="s">
        <v>34</v>
      </c>
      <c r="B37" s="26">
        <v>2</v>
      </c>
      <c r="C37" s="23">
        <v>0</v>
      </c>
      <c r="D37" s="46">
        <f t="shared" si="0"/>
        <v>0</v>
      </c>
      <c r="E37" s="35" t="s">
        <v>159</v>
      </c>
      <c r="F37" s="33">
        <v>0</v>
      </c>
      <c r="G37" s="11">
        <v>0</v>
      </c>
      <c r="H37" s="12">
        <f t="shared" si="1"/>
        <v>0</v>
      </c>
      <c r="I37" s="35"/>
    </row>
    <row r="38" spans="1:9" ht="96.75" thickBot="1" x14ac:dyDescent="0.3">
      <c r="A38" s="6" t="s">
        <v>35</v>
      </c>
      <c r="B38" s="26">
        <v>2</v>
      </c>
      <c r="C38" s="23">
        <v>2</v>
      </c>
      <c r="D38" s="46">
        <f t="shared" si="0"/>
        <v>1</v>
      </c>
      <c r="E38" s="35" t="s">
        <v>160</v>
      </c>
      <c r="F38" s="33">
        <v>2</v>
      </c>
      <c r="G38" s="11">
        <v>2</v>
      </c>
      <c r="H38" s="12">
        <f t="shared" si="1"/>
        <v>1</v>
      </c>
      <c r="I38" s="35"/>
    </row>
    <row r="39" spans="1:9" ht="32.25" thickBot="1" x14ac:dyDescent="0.3">
      <c r="A39" s="16" t="s">
        <v>36</v>
      </c>
      <c r="B39" s="17">
        <v>8</v>
      </c>
      <c r="C39" s="36">
        <f>SUM(C40:C43)</f>
        <v>8</v>
      </c>
      <c r="D39" s="44">
        <f t="shared" si="0"/>
        <v>1</v>
      </c>
      <c r="E39" s="36"/>
      <c r="F39" s="36">
        <f>SUM(F40:F43)</f>
        <v>8</v>
      </c>
      <c r="G39" s="36">
        <f>SUM(G40:G43)</f>
        <v>8</v>
      </c>
      <c r="H39" s="18">
        <f t="shared" si="1"/>
        <v>1</v>
      </c>
      <c r="I39" s="31"/>
    </row>
    <row r="40" spans="1:9" ht="59.25" customHeight="1" thickBot="1" x14ac:dyDescent="0.3">
      <c r="A40" s="6" t="s">
        <v>37</v>
      </c>
      <c r="B40" s="26">
        <v>2</v>
      </c>
      <c r="C40" s="23">
        <v>2</v>
      </c>
      <c r="D40" s="46">
        <f t="shared" si="0"/>
        <v>1</v>
      </c>
      <c r="E40" s="35" t="s">
        <v>86</v>
      </c>
      <c r="F40" s="33">
        <v>2</v>
      </c>
      <c r="G40" s="11">
        <v>2</v>
      </c>
      <c r="H40" s="12">
        <f t="shared" si="1"/>
        <v>1</v>
      </c>
      <c r="I40" s="35"/>
    </row>
    <row r="41" spans="1:9" ht="72.75" thickBot="1" x14ac:dyDescent="0.3">
      <c r="A41" s="6" t="s">
        <v>38</v>
      </c>
      <c r="B41" s="26">
        <v>2</v>
      </c>
      <c r="C41" s="23">
        <v>2</v>
      </c>
      <c r="D41" s="46">
        <f t="shared" si="0"/>
        <v>1</v>
      </c>
      <c r="E41" s="35" t="s">
        <v>162</v>
      </c>
      <c r="F41" s="33">
        <v>2</v>
      </c>
      <c r="G41" s="11">
        <v>2</v>
      </c>
      <c r="H41" s="12">
        <f t="shared" si="1"/>
        <v>1</v>
      </c>
      <c r="I41" s="35"/>
    </row>
    <row r="42" spans="1:9" ht="84.75" customHeight="1" thickBot="1" x14ac:dyDescent="0.3">
      <c r="A42" s="6" t="s">
        <v>39</v>
      </c>
      <c r="B42" s="26">
        <v>2</v>
      </c>
      <c r="C42" s="23">
        <v>2</v>
      </c>
      <c r="D42" s="46">
        <f t="shared" si="0"/>
        <v>1</v>
      </c>
      <c r="E42" s="35" t="s">
        <v>163</v>
      </c>
      <c r="F42" s="33">
        <v>2</v>
      </c>
      <c r="G42" s="11">
        <v>2</v>
      </c>
      <c r="H42" s="12">
        <f t="shared" si="1"/>
        <v>1</v>
      </c>
      <c r="I42" s="35"/>
    </row>
    <row r="43" spans="1:9" ht="44.25" customHeight="1" thickBot="1" x14ac:dyDescent="0.3">
      <c r="A43" s="6" t="s">
        <v>40</v>
      </c>
      <c r="B43" s="26">
        <v>2</v>
      </c>
      <c r="C43" s="23">
        <v>2</v>
      </c>
      <c r="D43" s="46">
        <f t="shared" si="0"/>
        <v>1</v>
      </c>
      <c r="E43" s="35" t="s">
        <v>87</v>
      </c>
      <c r="F43" s="33">
        <v>2</v>
      </c>
      <c r="G43" s="11">
        <v>2</v>
      </c>
      <c r="H43" s="12">
        <f t="shared" si="1"/>
        <v>1</v>
      </c>
      <c r="I43" s="35"/>
    </row>
    <row r="44" spans="1:9" ht="32.25" thickBot="1" x14ac:dyDescent="0.3">
      <c r="A44" s="16" t="s">
        <v>41</v>
      </c>
      <c r="B44" s="17">
        <v>4</v>
      </c>
      <c r="C44" s="36">
        <f>C45+C46</f>
        <v>4</v>
      </c>
      <c r="D44" s="44">
        <f t="shared" si="0"/>
        <v>1</v>
      </c>
      <c r="E44" s="36"/>
      <c r="F44" s="36">
        <f>F45+F46</f>
        <v>4</v>
      </c>
      <c r="G44" s="36">
        <f>G45+G46</f>
        <v>4</v>
      </c>
      <c r="H44" s="18">
        <f t="shared" si="1"/>
        <v>1</v>
      </c>
      <c r="I44" s="31"/>
    </row>
    <row r="45" spans="1:9" ht="132.75" thickBot="1" x14ac:dyDescent="0.3">
      <c r="A45" s="6" t="s">
        <v>42</v>
      </c>
      <c r="B45" s="26">
        <v>2</v>
      </c>
      <c r="C45" s="23">
        <v>2</v>
      </c>
      <c r="D45" s="46">
        <f t="shared" si="0"/>
        <v>1</v>
      </c>
      <c r="E45" s="35" t="s">
        <v>164</v>
      </c>
      <c r="F45" s="33">
        <v>2</v>
      </c>
      <c r="G45" s="11">
        <v>2</v>
      </c>
      <c r="H45" s="12">
        <f t="shared" si="1"/>
        <v>1</v>
      </c>
      <c r="I45" s="35"/>
    </row>
    <row r="46" spans="1:9" ht="72.75" thickBot="1" x14ac:dyDescent="0.3">
      <c r="A46" s="6" t="s">
        <v>43</v>
      </c>
      <c r="B46" s="26">
        <v>2</v>
      </c>
      <c r="C46" s="23">
        <v>2</v>
      </c>
      <c r="D46" s="46">
        <f t="shared" ref="D46:D77" si="2">C46/B46</f>
        <v>1</v>
      </c>
      <c r="E46" s="35" t="s">
        <v>88</v>
      </c>
      <c r="F46" s="33">
        <v>2</v>
      </c>
      <c r="G46" s="11">
        <v>2</v>
      </c>
      <c r="H46" s="12">
        <f t="shared" si="1"/>
        <v>1</v>
      </c>
      <c r="I46" s="35"/>
    </row>
    <row r="47" spans="1:9" ht="16.5" thickBot="1" x14ac:dyDescent="0.3">
      <c r="A47" s="16" t="s">
        <v>44</v>
      </c>
      <c r="B47" s="17">
        <v>4</v>
      </c>
      <c r="C47" s="36">
        <f>C48+C49</f>
        <v>4</v>
      </c>
      <c r="D47" s="44">
        <f t="shared" si="2"/>
        <v>1</v>
      </c>
      <c r="E47" s="36"/>
      <c r="F47" s="36">
        <f>F48+F49</f>
        <v>4</v>
      </c>
      <c r="G47" s="36">
        <f>G48+G49</f>
        <v>4</v>
      </c>
      <c r="H47" s="18">
        <f t="shared" si="1"/>
        <v>1</v>
      </c>
      <c r="I47" s="31"/>
    </row>
    <row r="48" spans="1:9" ht="36.75" thickBot="1" x14ac:dyDescent="0.3">
      <c r="A48" s="6" t="s">
        <v>45</v>
      </c>
      <c r="B48" s="26">
        <v>2</v>
      </c>
      <c r="C48" s="23">
        <v>2</v>
      </c>
      <c r="D48" s="46">
        <f t="shared" si="2"/>
        <v>1</v>
      </c>
      <c r="E48" s="35" t="s">
        <v>89</v>
      </c>
      <c r="F48" s="33">
        <v>2</v>
      </c>
      <c r="G48" s="11">
        <v>2</v>
      </c>
      <c r="H48" s="12">
        <f t="shared" si="1"/>
        <v>1</v>
      </c>
      <c r="I48" s="35"/>
    </row>
    <row r="49" spans="1:9" ht="48.75" thickBot="1" x14ac:dyDescent="0.3">
      <c r="A49" s="4" t="s">
        <v>75</v>
      </c>
      <c r="B49" s="26">
        <v>2</v>
      </c>
      <c r="C49" s="23">
        <v>2</v>
      </c>
      <c r="D49" s="46">
        <f t="shared" si="2"/>
        <v>1</v>
      </c>
      <c r="E49" s="35" t="s">
        <v>90</v>
      </c>
      <c r="F49" s="33">
        <v>2</v>
      </c>
      <c r="G49" s="11">
        <v>2</v>
      </c>
      <c r="H49" s="12">
        <f t="shared" si="1"/>
        <v>1</v>
      </c>
      <c r="I49" s="35"/>
    </row>
    <row r="50" spans="1:9" ht="32.25" thickBot="1" x14ac:dyDescent="0.3">
      <c r="A50" s="16" t="s">
        <v>46</v>
      </c>
      <c r="B50" s="17">
        <v>4</v>
      </c>
      <c r="C50" s="36">
        <f>C51+C52</f>
        <v>4</v>
      </c>
      <c r="D50" s="44">
        <f t="shared" si="2"/>
        <v>1</v>
      </c>
      <c r="E50" s="36"/>
      <c r="F50" s="36">
        <f>F51+F52</f>
        <v>4</v>
      </c>
      <c r="G50" s="36">
        <f>G51+G52</f>
        <v>4</v>
      </c>
      <c r="H50" s="18">
        <f t="shared" si="1"/>
        <v>1</v>
      </c>
      <c r="I50" s="31"/>
    </row>
    <row r="51" spans="1:9" ht="96.75" thickBot="1" x14ac:dyDescent="0.3">
      <c r="A51" s="6" t="s">
        <v>47</v>
      </c>
      <c r="B51" s="26">
        <v>2</v>
      </c>
      <c r="C51" s="23">
        <v>2</v>
      </c>
      <c r="D51" s="46">
        <f t="shared" si="2"/>
        <v>1</v>
      </c>
      <c r="E51" s="35" t="s">
        <v>165</v>
      </c>
      <c r="F51" s="33">
        <v>2</v>
      </c>
      <c r="G51" s="11">
        <v>2</v>
      </c>
      <c r="H51" s="12">
        <f t="shared" si="1"/>
        <v>1</v>
      </c>
      <c r="I51" s="35"/>
    </row>
    <row r="52" spans="1:9" ht="156.75" thickBot="1" x14ac:dyDescent="0.3">
      <c r="A52" s="6" t="s">
        <v>48</v>
      </c>
      <c r="B52" s="26">
        <v>2</v>
      </c>
      <c r="C52" s="23">
        <v>2</v>
      </c>
      <c r="D52" s="46">
        <f t="shared" si="2"/>
        <v>1</v>
      </c>
      <c r="E52" s="35" t="s">
        <v>168</v>
      </c>
      <c r="F52" s="33">
        <v>2</v>
      </c>
      <c r="G52" s="11">
        <v>2</v>
      </c>
      <c r="H52" s="12">
        <f t="shared" si="1"/>
        <v>1</v>
      </c>
      <c r="I52" s="35"/>
    </row>
    <row r="53" spans="1:9" ht="32.25" thickBot="1" x14ac:dyDescent="0.3">
      <c r="A53" s="19" t="s">
        <v>49</v>
      </c>
      <c r="B53" s="17">
        <v>8</v>
      </c>
      <c r="C53" s="36">
        <f>SUM(C54:C57)</f>
        <v>8</v>
      </c>
      <c r="D53" s="44">
        <f t="shared" si="2"/>
        <v>1</v>
      </c>
      <c r="E53" s="36"/>
      <c r="F53" s="36">
        <f>SUM(F54:F57)</f>
        <v>8</v>
      </c>
      <c r="G53" s="36">
        <f>SUM(G54:G57)</f>
        <v>8</v>
      </c>
      <c r="H53" s="18">
        <f t="shared" si="1"/>
        <v>1</v>
      </c>
      <c r="I53" s="31"/>
    </row>
    <row r="54" spans="1:9" ht="84.75" thickBot="1" x14ac:dyDescent="0.3">
      <c r="A54" s="6" t="s">
        <v>50</v>
      </c>
      <c r="B54" s="26">
        <v>2</v>
      </c>
      <c r="C54" s="23">
        <v>2</v>
      </c>
      <c r="D54" s="46">
        <f t="shared" si="2"/>
        <v>1</v>
      </c>
      <c r="E54" s="35" t="s">
        <v>169</v>
      </c>
      <c r="F54" s="33">
        <v>2</v>
      </c>
      <c r="G54" s="11">
        <v>2</v>
      </c>
      <c r="H54" s="12">
        <f t="shared" si="1"/>
        <v>1</v>
      </c>
      <c r="I54" s="35"/>
    </row>
    <row r="55" spans="1:9" ht="108.75" thickBot="1" x14ac:dyDescent="0.3">
      <c r="A55" s="6" t="s">
        <v>51</v>
      </c>
      <c r="B55" s="26">
        <v>2</v>
      </c>
      <c r="C55" s="23">
        <v>2</v>
      </c>
      <c r="D55" s="46">
        <f t="shared" si="2"/>
        <v>1</v>
      </c>
      <c r="E55" s="35" t="s">
        <v>170</v>
      </c>
      <c r="F55" s="33">
        <v>2</v>
      </c>
      <c r="G55" s="11">
        <v>2</v>
      </c>
      <c r="H55" s="12">
        <f t="shared" si="1"/>
        <v>1</v>
      </c>
      <c r="I55" s="35"/>
    </row>
    <row r="56" spans="1:9" ht="120.75" thickBot="1" x14ac:dyDescent="0.3">
      <c r="A56" s="6" t="s">
        <v>52</v>
      </c>
      <c r="B56" s="26">
        <v>2</v>
      </c>
      <c r="C56" s="23">
        <v>2</v>
      </c>
      <c r="D56" s="46">
        <f t="shared" si="2"/>
        <v>1</v>
      </c>
      <c r="E56" s="35" t="s">
        <v>171</v>
      </c>
      <c r="F56" s="33">
        <v>2</v>
      </c>
      <c r="G56" s="11">
        <v>2</v>
      </c>
      <c r="H56" s="12">
        <f t="shared" si="1"/>
        <v>1</v>
      </c>
      <c r="I56" s="35"/>
    </row>
    <row r="57" spans="1:9" ht="108.75" thickBot="1" x14ac:dyDescent="0.3">
      <c r="A57" s="6" t="s">
        <v>53</v>
      </c>
      <c r="B57" s="26">
        <v>2</v>
      </c>
      <c r="C57" s="23">
        <v>2</v>
      </c>
      <c r="D57" s="46">
        <f t="shared" si="2"/>
        <v>1</v>
      </c>
      <c r="E57" s="35" t="s">
        <v>172</v>
      </c>
      <c r="F57" s="33">
        <v>2</v>
      </c>
      <c r="G57" s="11">
        <v>2</v>
      </c>
      <c r="H57" s="12">
        <f t="shared" si="1"/>
        <v>1</v>
      </c>
      <c r="I57" s="35"/>
    </row>
    <row r="58" spans="1:9" ht="32.25" thickBot="1" x14ac:dyDescent="0.3">
      <c r="A58" s="16" t="s">
        <v>54</v>
      </c>
      <c r="B58" s="17">
        <v>4</v>
      </c>
      <c r="C58" s="36">
        <f>C59+C60</f>
        <v>4</v>
      </c>
      <c r="D58" s="44">
        <f t="shared" si="2"/>
        <v>1</v>
      </c>
      <c r="E58" s="36"/>
      <c r="F58" s="36">
        <f>F59+F60</f>
        <v>4</v>
      </c>
      <c r="G58" s="36">
        <f>G59+G60</f>
        <v>4</v>
      </c>
      <c r="H58" s="18">
        <f t="shared" si="1"/>
        <v>1</v>
      </c>
      <c r="I58" s="17"/>
    </row>
    <row r="59" spans="1:9" ht="96.75" thickBot="1" x14ac:dyDescent="0.3">
      <c r="A59" s="6" t="s">
        <v>55</v>
      </c>
      <c r="B59" s="26">
        <v>2</v>
      </c>
      <c r="C59" s="23">
        <v>2</v>
      </c>
      <c r="D59" s="46">
        <f t="shared" si="2"/>
        <v>1</v>
      </c>
      <c r="E59" s="35" t="s">
        <v>91</v>
      </c>
      <c r="F59" s="33">
        <v>2</v>
      </c>
      <c r="G59" s="11">
        <v>2</v>
      </c>
      <c r="H59" s="12">
        <f t="shared" si="1"/>
        <v>1</v>
      </c>
      <c r="I59" s="35"/>
    </row>
    <row r="60" spans="1:9" ht="72.75" thickBot="1" x14ac:dyDescent="0.3">
      <c r="A60" s="6" t="s">
        <v>56</v>
      </c>
      <c r="B60" s="26">
        <v>2</v>
      </c>
      <c r="C60" s="23">
        <v>2</v>
      </c>
      <c r="D60" s="46">
        <f t="shared" si="2"/>
        <v>1</v>
      </c>
      <c r="E60" s="35" t="s">
        <v>92</v>
      </c>
      <c r="F60" s="33">
        <v>2</v>
      </c>
      <c r="G60" s="11">
        <v>2</v>
      </c>
      <c r="H60" s="12">
        <f t="shared" si="1"/>
        <v>1</v>
      </c>
      <c r="I60" s="35"/>
    </row>
    <row r="61" spans="1:9" ht="16.5" thickBot="1" x14ac:dyDescent="0.3">
      <c r="A61" s="20" t="s">
        <v>57</v>
      </c>
      <c r="B61" s="17">
        <v>4</v>
      </c>
      <c r="C61" s="36">
        <f>C62+C63</f>
        <v>4</v>
      </c>
      <c r="D61" s="44">
        <f t="shared" si="2"/>
        <v>1</v>
      </c>
      <c r="E61" s="36"/>
      <c r="F61" s="36">
        <f>F62+F63</f>
        <v>4</v>
      </c>
      <c r="G61" s="36">
        <f>G62+G63</f>
        <v>4</v>
      </c>
      <c r="H61" s="18">
        <f t="shared" si="1"/>
        <v>1</v>
      </c>
      <c r="I61" s="17"/>
    </row>
    <row r="62" spans="1:9" ht="84.75" thickBot="1" x14ac:dyDescent="0.3">
      <c r="A62" s="37" t="s">
        <v>58</v>
      </c>
      <c r="B62" s="26">
        <v>2</v>
      </c>
      <c r="C62" s="23">
        <v>2</v>
      </c>
      <c r="D62" s="46">
        <f t="shared" si="2"/>
        <v>1</v>
      </c>
      <c r="E62" s="35" t="s">
        <v>93</v>
      </c>
      <c r="F62" s="33">
        <v>2</v>
      </c>
      <c r="G62" s="11">
        <v>2</v>
      </c>
      <c r="H62" s="12">
        <f t="shared" si="1"/>
        <v>1</v>
      </c>
      <c r="I62" s="35"/>
    </row>
    <row r="63" spans="1:9" ht="120.75" thickBot="1" x14ac:dyDescent="0.3">
      <c r="A63" s="38" t="s">
        <v>59</v>
      </c>
      <c r="B63" s="26">
        <v>2</v>
      </c>
      <c r="C63" s="23">
        <v>2</v>
      </c>
      <c r="D63" s="46">
        <f t="shared" si="2"/>
        <v>1</v>
      </c>
      <c r="E63" s="35" t="s">
        <v>94</v>
      </c>
      <c r="F63" s="33">
        <v>2</v>
      </c>
      <c r="G63" s="11">
        <v>2</v>
      </c>
      <c r="H63" s="12">
        <f t="shared" si="1"/>
        <v>1</v>
      </c>
      <c r="I63" s="35"/>
    </row>
    <row r="64" spans="1:9" ht="32.25" thickBot="1" x14ac:dyDescent="0.3">
      <c r="A64" s="21" t="s">
        <v>60</v>
      </c>
      <c r="B64" s="14">
        <v>16</v>
      </c>
      <c r="C64" s="14">
        <f>C65+C70+C73</f>
        <v>10</v>
      </c>
      <c r="D64" s="15">
        <f t="shared" si="2"/>
        <v>0.625</v>
      </c>
      <c r="E64" s="14"/>
      <c r="F64" s="14">
        <f>F65+F70+F73</f>
        <v>10</v>
      </c>
      <c r="G64" s="14">
        <f>G65+G70+G73</f>
        <v>10</v>
      </c>
      <c r="H64" s="15">
        <f t="shared" si="1"/>
        <v>0.625</v>
      </c>
      <c r="I64" s="24"/>
    </row>
    <row r="65" spans="1:9" ht="32.25" thickBot="1" x14ac:dyDescent="0.3">
      <c r="A65" s="20" t="s">
        <v>61</v>
      </c>
      <c r="B65" s="17">
        <v>8</v>
      </c>
      <c r="C65" s="36">
        <f>SUM(C66:C69)</f>
        <v>6</v>
      </c>
      <c r="D65" s="44">
        <f t="shared" si="2"/>
        <v>0.75</v>
      </c>
      <c r="E65" s="36"/>
      <c r="F65" s="36">
        <f>SUM(F66:F69)</f>
        <v>6</v>
      </c>
      <c r="G65" s="36">
        <f>SUM(G66:G69)</f>
        <v>6</v>
      </c>
      <c r="H65" s="18">
        <f t="shared" si="1"/>
        <v>0.75</v>
      </c>
      <c r="I65" s="17"/>
    </row>
    <row r="66" spans="1:9" ht="132.75" thickBot="1" x14ac:dyDescent="0.3">
      <c r="A66" s="8" t="s">
        <v>62</v>
      </c>
      <c r="B66" s="26">
        <v>2</v>
      </c>
      <c r="C66" s="23">
        <v>2</v>
      </c>
      <c r="D66" s="46">
        <f t="shared" si="2"/>
        <v>1</v>
      </c>
      <c r="E66" s="35" t="s">
        <v>95</v>
      </c>
      <c r="F66" s="33">
        <v>2</v>
      </c>
      <c r="G66" s="11">
        <v>2</v>
      </c>
      <c r="H66" s="12">
        <f t="shared" si="1"/>
        <v>1</v>
      </c>
      <c r="I66" s="35"/>
    </row>
    <row r="67" spans="1:9" ht="84.75" thickBot="1" x14ac:dyDescent="0.3">
      <c r="A67" s="8" t="s">
        <v>63</v>
      </c>
      <c r="B67" s="26">
        <v>2</v>
      </c>
      <c r="C67" s="23">
        <v>0</v>
      </c>
      <c r="D67" s="46">
        <f t="shared" si="2"/>
        <v>0</v>
      </c>
      <c r="E67" s="35" t="s">
        <v>173</v>
      </c>
      <c r="F67" s="33">
        <v>0</v>
      </c>
      <c r="G67" s="11">
        <v>0</v>
      </c>
      <c r="H67" s="12">
        <f t="shared" si="1"/>
        <v>0</v>
      </c>
      <c r="I67" s="35"/>
    </row>
    <row r="68" spans="1:9" ht="120.75" thickBot="1" x14ac:dyDescent="0.3">
      <c r="A68" s="8" t="s">
        <v>64</v>
      </c>
      <c r="B68" s="26">
        <v>2</v>
      </c>
      <c r="C68" s="23">
        <v>2</v>
      </c>
      <c r="D68" s="46">
        <f t="shared" si="2"/>
        <v>1</v>
      </c>
      <c r="E68" s="35" t="s">
        <v>175</v>
      </c>
      <c r="F68" s="33">
        <v>2</v>
      </c>
      <c r="G68" s="11">
        <v>2</v>
      </c>
      <c r="H68" s="12">
        <f t="shared" si="1"/>
        <v>1</v>
      </c>
      <c r="I68" s="35"/>
    </row>
    <row r="69" spans="1:9" ht="108.75" thickBot="1" x14ac:dyDescent="0.3">
      <c r="A69" s="8" t="s">
        <v>65</v>
      </c>
      <c r="B69" s="26">
        <v>2</v>
      </c>
      <c r="C69" s="23">
        <v>2</v>
      </c>
      <c r="D69" s="46">
        <f t="shared" si="2"/>
        <v>1</v>
      </c>
      <c r="E69" s="35" t="s">
        <v>176</v>
      </c>
      <c r="F69" s="33">
        <v>2</v>
      </c>
      <c r="G69" s="11">
        <v>2</v>
      </c>
      <c r="H69" s="12">
        <f t="shared" si="1"/>
        <v>1</v>
      </c>
      <c r="I69" s="35"/>
    </row>
    <row r="70" spans="1:9" ht="32.25" thickBot="1" x14ac:dyDescent="0.3">
      <c r="A70" s="20" t="s">
        <v>66</v>
      </c>
      <c r="B70" s="17">
        <v>4</v>
      </c>
      <c r="C70" s="36">
        <f>C71+C72</f>
        <v>2</v>
      </c>
      <c r="D70" s="44">
        <f t="shared" si="2"/>
        <v>0.5</v>
      </c>
      <c r="E70" s="36"/>
      <c r="F70" s="36">
        <f>F71+F72</f>
        <v>2</v>
      </c>
      <c r="G70" s="36">
        <f>G71+G72</f>
        <v>2</v>
      </c>
      <c r="H70" s="18">
        <f t="shared" si="1"/>
        <v>0.5</v>
      </c>
      <c r="I70" s="17"/>
    </row>
    <row r="71" spans="1:9" ht="48.75" thickBot="1" x14ac:dyDescent="0.3">
      <c r="A71" s="8" t="s">
        <v>67</v>
      </c>
      <c r="B71" s="26">
        <v>2</v>
      </c>
      <c r="C71" s="23">
        <v>2</v>
      </c>
      <c r="D71" s="46">
        <f t="shared" si="2"/>
        <v>1</v>
      </c>
      <c r="E71" s="35" t="s">
        <v>178</v>
      </c>
      <c r="F71" s="33">
        <v>2</v>
      </c>
      <c r="G71" s="11">
        <v>2</v>
      </c>
      <c r="H71" s="12">
        <f t="shared" si="1"/>
        <v>1</v>
      </c>
      <c r="I71" s="35"/>
    </row>
    <row r="72" spans="1:9" ht="36.75" thickBot="1" x14ac:dyDescent="0.3">
      <c r="A72" s="8" t="s">
        <v>68</v>
      </c>
      <c r="B72" s="26">
        <v>2</v>
      </c>
      <c r="C72" s="23">
        <v>0</v>
      </c>
      <c r="D72" s="46">
        <f t="shared" si="2"/>
        <v>0</v>
      </c>
      <c r="E72" s="35" t="s">
        <v>180</v>
      </c>
      <c r="F72" s="33">
        <v>0</v>
      </c>
      <c r="G72" s="11">
        <v>0</v>
      </c>
      <c r="H72" s="12">
        <f t="shared" si="1"/>
        <v>0</v>
      </c>
      <c r="I72" s="35"/>
    </row>
    <row r="73" spans="1:9" ht="16.5" thickBot="1" x14ac:dyDescent="0.3">
      <c r="A73" s="20" t="s">
        <v>69</v>
      </c>
      <c r="B73" s="17">
        <v>4</v>
      </c>
      <c r="C73" s="36">
        <f>C74+C75</f>
        <v>2</v>
      </c>
      <c r="D73" s="44">
        <f t="shared" si="2"/>
        <v>0.5</v>
      </c>
      <c r="E73" s="36"/>
      <c r="F73" s="36">
        <f>F74+F75</f>
        <v>2</v>
      </c>
      <c r="G73" s="36">
        <f>G74+G75</f>
        <v>2</v>
      </c>
      <c r="H73" s="18">
        <f t="shared" si="1"/>
        <v>0.5</v>
      </c>
      <c r="I73" s="17"/>
    </row>
    <row r="74" spans="1:9" ht="48.75" thickBot="1" x14ac:dyDescent="0.3">
      <c r="A74" s="8" t="s">
        <v>70</v>
      </c>
      <c r="B74" s="26">
        <v>2</v>
      </c>
      <c r="C74" s="23">
        <v>2</v>
      </c>
      <c r="D74" s="46">
        <f t="shared" si="2"/>
        <v>1</v>
      </c>
      <c r="E74" s="35" t="s">
        <v>181</v>
      </c>
      <c r="F74" s="33">
        <v>2</v>
      </c>
      <c r="G74" s="11">
        <v>2</v>
      </c>
      <c r="H74" s="12">
        <f t="shared" si="1"/>
        <v>1</v>
      </c>
      <c r="I74" s="35"/>
    </row>
    <row r="75" spans="1:9" ht="24.75" thickBot="1" x14ac:dyDescent="0.3">
      <c r="A75" s="37" t="s">
        <v>71</v>
      </c>
      <c r="B75" s="26">
        <v>2</v>
      </c>
      <c r="C75" s="23">
        <v>0</v>
      </c>
      <c r="D75" s="46">
        <f t="shared" si="2"/>
        <v>0</v>
      </c>
      <c r="E75" s="35" t="s">
        <v>182</v>
      </c>
      <c r="F75" s="33">
        <v>0</v>
      </c>
      <c r="G75" s="11">
        <v>0</v>
      </c>
      <c r="H75" s="12">
        <f t="shared" si="1"/>
        <v>0</v>
      </c>
      <c r="I75" s="35"/>
    </row>
    <row r="76" spans="1:9" ht="16.5" thickBot="1" x14ac:dyDescent="0.3">
      <c r="A76" s="9" t="s">
        <v>72</v>
      </c>
      <c r="B76" s="25">
        <v>88</v>
      </c>
      <c r="C76" s="10">
        <f>C14+C28+C64</f>
        <v>76</v>
      </c>
      <c r="D76" s="44">
        <f t="shared" si="2"/>
        <v>0.86363636363636365</v>
      </c>
      <c r="E76" s="10"/>
      <c r="F76" s="10">
        <f>F14+F28+F64</f>
        <v>76</v>
      </c>
      <c r="G76" s="10">
        <f>G14+G28+G64</f>
        <v>76</v>
      </c>
      <c r="H76" s="32">
        <f t="shared" si="1"/>
        <v>0.86363636363636365</v>
      </c>
      <c r="I76" s="3"/>
    </row>
    <row r="77" spans="1:9" ht="16.5" thickBot="1" x14ac:dyDescent="0.3">
      <c r="A77" s="9" t="s">
        <v>73</v>
      </c>
      <c r="B77" s="25">
        <v>100</v>
      </c>
      <c r="C77" s="10">
        <f>ROUND((C76/$B$76)*100,0)</f>
        <v>86</v>
      </c>
      <c r="D77" s="44">
        <f t="shared" si="2"/>
        <v>0.86</v>
      </c>
      <c r="E77" s="10"/>
      <c r="F77" s="10">
        <f>ROUND((F76/$B$76)*100,0)</f>
        <v>86</v>
      </c>
      <c r="G77" s="10">
        <f>ROUND((G76/$B$76)*100,0)</f>
        <v>86</v>
      </c>
      <c r="H77" s="32">
        <f t="shared" si="1"/>
        <v>0.86</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5">
    <mergeCell ref="A81:D81"/>
    <mergeCell ref="A82:D82"/>
    <mergeCell ref="A83:D83"/>
    <mergeCell ref="G81:I81"/>
    <mergeCell ref="G82:I82"/>
    <mergeCell ref="G83:I83"/>
    <mergeCell ref="E2:I2"/>
    <mergeCell ref="A5:I5"/>
    <mergeCell ref="C78:D78"/>
    <mergeCell ref="G78:H78"/>
    <mergeCell ref="A12:A13"/>
    <mergeCell ref="B12:B13"/>
    <mergeCell ref="C12:E12"/>
    <mergeCell ref="F12:I12"/>
    <mergeCell ref="A11:I1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9"/>
  <sheetViews>
    <sheetView topLeftCell="A38" zoomScale="85" zoomScaleNormal="85" workbookViewId="0">
      <selection activeCell="J18" sqref="J18"/>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383</v>
      </c>
    </row>
    <row r="8" spans="1:11" ht="20.100000000000001" customHeight="1" x14ac:dyDescent="0.25">
      <c r="A8" s="40" t="s">
        <v>384</v>
      </c>
    </row>
    <row r="9" spans="1:11" ht="21.4" customHeight="1" x14ac:dyDescent="0.25">
      <c r="A9" s="40" t="s">
        <v>385</v>
      </c>
    </row>
    <row r="10" spans="1:11" ht="20.100000000000001" customHeight="1" x14ac:dyDescent="0.25">
      <c r="A10" s="40" t="s">
        <v>386</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0</v>
      </c>
      <c r="H14" s="15">
        <f>G14/B14</f>
        <v>0</v>
      </c>
      <c r="I14" s="24"/>
    </row>
    <row r="15" spans="1:11" ht="16.5" thickBot="1" x14ac:dyDescent="0.3">
      <c r="A15" s="16" t="s">
        <v>12</v>
      </c>
      <c r="B15" s="17">
        <v>12</v>
      </c>
      <c r="C15" s="36">
        <f>SUM(C16:C21)</f>
        <v>12</v>
      </c>
      <c r="D15" s="45">
        <f t="shared" ref="D15:D77" si="1">C15/B15</f>
        <v>1</v>
      </c>
      <c r="E15" s="36"/>
      <c r="F15" s="36">
        <f t="shared" ref="F15:G15" si="2">SUM(F16:F21)</f>
        <v>10</v>
      </c>
      <c r="G15" s="36">
        <f t="shared" si="2"/>
        <v>0</v>
      </c>
      <c r="H15" s="18">
        <f t="shared" ref="H15:H77" si="3">G15/B15</f>
        <v>0</v>
      </c>
      <c r="I15" s="17"/>
      <c r="K15" s="43"/>
    </row>
    <row r="16" spans="1:11" ht="156.75" thickBot="1" x14ac:dyDescent="0.3">
      <c r="A16" s="4" t="s">
        <v>13</v>
      </c>
      <c r="B16" s="26">
        <v>2</v>
      </c>
      <c r="C16" s="23">
        <v>2</v>
      </c>
      <c r="D16" s="46">
        <f t="shared" si="1"/>
        <v>1</v>
      </c>
      <c r="E16" s="35" t="s">
        <v>139</v>
      </c>
      <c r="F16" s="33">
        <v>2</v>
      </c>
      <c r="G16" s="11"/>
      <c r="H16" s="12">
        <f t="shared" si="3"/>
        <v>0</v>
      </c>
      <c r="I16" s="35"/>
    </row>
    <row r="17" spans="1:9" ht="72.75" thickBot="1" x14ac:dyDescent="0.3">
      <c r="A17" s="6" t="s">
        <v>14</v>
      </c>
      <c r="B17" s="26">
        <v>2</v>
      </c>
      <c r="C17" s="23">
        <v>2</v>
      </c>
      <c r="D17" s="46">
        <f t="shared" si="1"/>
        <v>1</v>
      </c>
      <c r="E17" s="35" t="s">
        <v>83</v>
      </c>
      <c r="F17" s="33">
        <v>2</v>
      </c>
      <c r="G17" s="11"/>
      <c r="H17" s="12">
        <f t="shared" si="3"/>
        <v>0</v>
      </c>
      <c r="I17" s="35"/>
    </row>
    <row r="18" spans="1:9" ht="96.75" thickBot="1" x14ac:dyDescent="0.3">
      <c r="A18" s="6" t="s">
        <v>15</v>
      </c>
      <c r="B18" s="26">
        <v>2</v>
      </c>
      <c r="C18" s="23">
        <v>2</v>
      </c>
      <c r="D18" s="46">
        <f t="shared" si="1"/>
        <v>1</v>
      </c>
      <c r="E18" s="35" t="s">
        <v>140</v>
      </c>
      <c r="F18" s="33">
        <v>2</v>
      </c>
      <c r="G18" s="11"/>
      <c r="H18" s="12">
        <f t="shared" si="3"/>
        <v>0</v>
      </c>
      <c r="I18" s="35"/>
    </row>
    <row r="19" spans="1:9" ht="120.75" thickBot="1" x14ac:dyDescent="0.3">
      <c r="A19" s="6" t="s">
        <v>16</v>
      </c>
      <c r="B19" s="26">
        <v>2</v>
      </c>
      <c r="C19" s="23">
        <v>2</v>
      </c>
      <c r="D19" s="46">
        <f t="shared" si="1"/>
        <v>1</v>
      </c>
      <c r="E19" s="35" t="s">
        <v>141</v>
      </c>
      <c r="F19" s="33">
        <v>2</v>
      </c>
      <c r="G19" s="11"/>
      <c r="H19" s="12">
        <f t="shared" si="3"/>
        <v>0</v>
      </c>
      <c r="I19" s="35"/>
    </row>
    <row r="20" spans="1:9" ht="72.75" thickBot="1" x14ac:dyDescent="0.3">
      <c r="A20" s="6" t="s">
        <v>17</v>
      </c>
      <c r="B20" s="26">
        <v>2</v>
      </c>
      <c r="C20" s="23">
        <v>2</v>
      </c>
      <c r="D20" s="46">
        <f t="shared" si="1"/>
        <v>1</v>
      </c>
      <c r="E20" s="35" t="s">
        <v>142</v>
      </c>
      <c r="F20" s="33">
        <v>2</v>
      </c>
      <c r="G20" s="11"/>
      <c r="H20" s="12">
        <f t="shared" si="3"/>
        <v>0</v>
      </c>
      <c r="I20" s="35"/>
    </row>
    <row r="21" spans="1:9" ht="84.75" thickBot="1" x14ac:dyDescent="0.3">
      <c r="A21" s="6" t="s">
        <v>18</v>
      </c>
      <c r="B21" s="26">
        <v>2</v>
      </c>
      <c r="C21" s="23">
        <v>2</v>
      </c>
      <c r="D21" s="46">
        <f t="shared" si="1"/>
        <v>1</v>
      </c>
      <c r="E21" s="35" t="s">
        <v>143</v>
      </c>
      <c r="F21" s="33">
        <v>0</v>
      </c>
      <c r="G21" s="11"/>
      <c r="H21" s="12">
        <f t="shared" si="3"/>
        <v>0</v>
      </c>
      <c r="I21" s="35"/>
    </row>
    <row r="22" spans="1:9" ht="16.5" thickBot="1" x14ac:dyDescent="0.3">
      <c r="A22" s="16" t="s">
        <v>19</v>
      </c>
      <c r="B22" s="17">
        <v>4</v>
      </c>
      <c r="C22" s="36">
        <f>C23+C24</f>
        <v>4</v>
      </c>
      <c r="D22" s="44">
        <f t="shared" si="1"/>
        <v>1</v>
      </c>
      <c r="E22" s="36"/>
      <c r="F22" s="36">
        <f t="shared" ref="F22:G22" si="4">F23+F24</f>
        <v>2</v>
      </c>
      <c r="G22" s="36">
        <f t="shared" si="4"/>
        <v>0</v>
      </c>
      <c r="H22" s="18">
        <f t="shared" si="3"/>
        <v>0</v>
      </c>
      <c r="I22" s="28"/>
    </row>
    <row r="23" spans="1:9" ht="276.75" thickBot="1" x14ac:dyDescent="0.3">
      <c r="A23" s="6" t="s">
        <v>20</v>
      </c>
      <c r="B23" s="27">
        <v>2</v>
      </c>
      <c r="C23" s="23">
        <v>2</v>
      </c>
      <c r="D23" s="46">
        <f t="shared" si="1"/>
        <v>1</v>
      </c>
      <c r="E23" s="35" t="s">
        <v>144</v>
      </c>
      <c r="F23" s="33">
        <v>2</v>
      </c>
      <c r="G23" s="11"/>
      <c r="H23" s="12">
        <f t="shared" si="3"/>
        <v>0</v>
      </c>
      <c r="I23" s="35"/>
    </row>
    <row r="24" spans="1:9" ht="120.75" thickBot="1" x14ac:dyDescent="0.3">
      <c r="A24" s="4" t="s">
        <v>21</v>
      </c>
      <c r="B24" s="26">
        <v>2</v>
      </c>
      <c r="C24" s="23">
        <v>2</v>
      </c>
      <c r="D24" s="46">
        <f t="shared" si="1"/>
        <v>1</v>
      </c>
      <c r="E24" s="35" t="s">
        <v>146</v>
      </c>
      <c r="F24" s="33">
        <v>0</v>
      </c>
      <c r="G24" s="11"/>
      <c r="H24" s="12">
        <f t="shared" si="3"/>
        <v>0</v>
      </c>
      <c r="I24" s="35"/>
    </row>
    <row r="25" spans="1:9" ht="16.5" thickBot="1" x14ac:dyDescent="0.3">
      <c r="A25" s="16" t="s">
        <v>22</v>
      </c>
      <c r="B25" s="17">
        <v>4</v>
      </c>
      <c r="C25" s="36">
        <f>C26+C27</f>
        <v>4</v>
      </c>
      <c r="D25" s="44">
        <f t="shared" si="1"/>
        <v>1</v>
      </c>
      <c r="E25" s="36"/>
      <c r="F25" s="36">
        <f t="shared" ref="F25:G25" si="5">F26+F27</f>
        <v>4</v>
      </c>
      <c r="G25" s="36">
        <f t="shared" si="5"/>
        <v>0</v>
      </c>
      <c r="H25" s="18">
        <f t="shared" si="3"/>
        <v>0</v>
      </c>
      <c r="I25" s="29"/>
    </row>
    <row r="26" spans="1:9" ht="60.75" thickBot="1" x14ac:dyDescent="0.3">
      <c r="A26" s="6" t="s">
        <v>23</v>
      </c>
      <c r="B26" s="26">
        <v>2</v>
      </c>
      <c r="C26" s="23">
        <v>2</v>
      </c>
      <c r="D26" s="46">
        <f t="shared" si="1"/>
        <v>1</v>
      </c>
      <c r="E26" s="35" t="s">
        <v>148</v>
      </c>
      <c r="F26" s="33">
        <v>2</v>
      </c>
      <c r="G26" s="11"/>
      <c r="H26" s="12">
        <f t="shared" si="3"/>
        <v>0</v>
      </c>
      <c r="I26" s="35"/>
    </row>
    <row r="27" spans="1:9" ht="96.75" thickBot="1" x14ac:dyDescent="0.3">
      <c r="A27" s="4" t="s">
        <v>24</v>
      </c>
      <c r="B27" s="26">
        <v>2</v>
      </c>
      <c r="C27" s="23">
        <v>2</v>
      </c>
      <c r="D27" s="46">
        <f t="shared" si="1"/>
        <v>1</v>
      </c>
      <c r="E27" s="35" t="s">
        <v>149</v>
      </c>
      <c r="F27" s="33">
        <v>2</v>
      </c>
      <c r="G27" s="11"/>
      <c r="H27" s="12">
        <f t="shared" si="3"/>
        <v>0</v>
      </c>
      <c r="I27" s="35"/>
    </row>
    <row r="28" spans="1:9" ht="16.5" thickBot="1" x14ac:dyDescent="0.3">
      <c r="A28" s="13" t="s">
        <v>25</v>
      </c>
      <c r="B28" s="14">
        <v>52</v>
      </c>
      <c r="C28" s="42">
        <f>C29+C32+C39+C44+C47+C50+C53+C58+C61</f>
        <v>50</v>
      </c>
      <c r="D28" s="15">
        <f t="shared" si="1"/>
        <v>0.96153846153846156</v>
      </c>
      <c r="E28" s="42"/>
      <c r="F28" s="42">
        <f t="shared" ref="F28" si="6">F29+F32+F39+F44+F47+F50+F53+F58+F61</f>
        <v>50</v>
      </c>
      <c r="G28" s="42">
        <f>G29+G32+G39+G44+G47+G50+G53+G58+G61</f>
        <v>0</v>
      </c>
      <c r="H28" s="15">
        <f t="shared" si="3"/>
        <v>0</v>
      </c>
      <c r="I28" s="30"/>
    </row>
    <row r="29" spans="1:9" ht="32.25" thickBot="1" x14ac:dyDescent="0.3">
      <c r="A29" s="16" t="s">
        <v>26</v>
      </c>
      <c r="B29" s="17">
        <v>4</v>
      </c>
      <c r="C29" s="36">
        <f>C30+C31</f>
        <v>4</v>
      </c>
      <c r="D29" s="44">
        <f t="shared" si="1"/>
        <v>1</v>
      </c>
      <c r="E29" s="36"/>
      <c r="F29" s="36">
        <f t="shared" ref="F29" si="7">F30+F31</f>
        <v>4</v>
      </c>
      <c r="G29" s="36">
        <f>G30+G31</f>
        <v>0</v>
      </c>
      <c r="H29" s="18">
        <f t="shared" si="3"/>
        <v>0</v>
      </c>
      <c r="I29" s="31"/>
    </row>
    <row r="30" spans="1:9" ht="72.75" thickBot="1" x14ac:dyDescent="0.3">
      <c r="A30" s="6" t="s">
        <v>27</v>
      </c>
      <c r="B30" s="26">
        <v>2</v>
      </c>
      <c r="C30" s="23">
        <v>2</v>
      </c>
      <c r="D30" s="46">
        <f t="shared" si="1"/>
        <v>1</v>
      </c>
      <c r="E30" s="35" t="s">
        <v>151</v>
      </c>
      <c r="F30" s="33">
        <v>2</v>
      </c>
      <c r="G30" s="11"/>
      <c r="H30" s="12">
        <f t="shared" si="3"/>
        <v>0</v>
      </c>
      <c r="I30" s="35"/>
    </row>
    <row r="31" spans="1:9" ht="27.75" customHeight="1" thickBot="1" x14ac:dyDescent="0.3">
      <c r="A31" s="6" t="s">
        <v>28</v>
      </c>
      <c r="B31" s="26">
        <v>2</v>
      </c>
      <c r="C31" s="23">
        <v>2</v>
      </c>
      <c r="D31" s="46">
        <f t="shared" si="1"/>
        <v>1</v>
      </c>
      <c r="E31" s="35" t="s">
        <v>153</v>
      </c>
      <c r="F31" s="33">
        <v>2</v>
      </c>
      <c r="G31" s="11"/>
      <c r="H31" s="12">
        <f t="shared" si="3"/>
        <v>0</v>
      </c>
      <c r="I31" s="35"/>
    </row>
    <row r="32" spans="1:9" ht="32.25" thickBot="1" x14ac:dyDescent="0.3">
      <c r="A32" s="16" t="s">
        <v>29</v>
      </c>
      <c r="B32" s="17">
        <v>12</v>
      </c>
      <c r="C32" s="36">
        <f>SUM(C33:C38)</f>
        <v>10</v>
      </c>
      <c r="D32" s="44">
        <f t="shared" si="1"/>
        <v>0.83333333333333337</v>
      </c>
      <c r="E32" s="36"/>
      <c r="F32" s="36">
        <f t="shared" ref="F32:G32" si="8">SUM(F33:F38)</f>
        <v>10</v>
      </c>
      <c r="G32" s="36">
        <f t="shared" si="8"/>
        <v>0</v>
      </c>
      <c r="H32" s="18">
        <f t="shared" si="3"/>
        <v>0</v>
      </c>
      <c r="I32" s="31"/>
    </row>
    <row r="33" spans="1:9" ht="48.75" thickBot="1" x14ac:dyDescent="0.3">
      <c r="A33" s="7" t="s">
        <v>30</v>
      </c>
      <c r="B33" s="26">
        <v>2</v>
      </c>
      <c r="C33" s="23">
        <v>2</v>
      </c>
      <c r="D33" s="46">
        <f t="shared" si="1"/>
        <v>1</v>
      </c>
      <c r="E33" s="35" t="s">
        <v>154</v>
      </c>
      <c r="F33" s="33">
        <v>2</v>
      </c>
      <c r="G33" s="11"/>
      <c r="H33" s="12">
        <f t="shared" si="3"/>
        <v>0</v>
      </c>
      <c r="I33" s="35"/>
    </row>
    <row r="34" spans="1:9" ht="48.75" thickBot="1" x14ac:dyDescent="0.3">
      <c r="A34" s="6" t="s">
        <v>31</v>
      </c>
      <c r="B34" s="26">
        <v>2</v>
      </c>
      <c r="C34" s="23">
        <v>2</v>
      </c>
      <c r="D34" s="46">
        <f t="shared" si="1"/>
        <v>1</v>
      </c>
      <c r="E34" s="35" t="s">
        <v>84</v>
      </c>
      <c r="F34" s="33">
        <v>2</v>
      </c>
      <c r="G34" s="11"/>
      <c r="H34" s="12">
        <f t="shared" si="3"/>
        <v>0</v>
      </c>
      <c r="I34" s="35"/>
    </row>
    <row r="35" spans="1:9" ht="36.75" thickBot="1" x14ac:dyDescent="0.3">
      <c r="A35" s="6" t="s">
        <v>32</v>
      </c>
      <c r="B35" s="26">
        <v>2</v>
      </c>
      <c r="C35" s="23">
        <v>2</v>
      </c>
      <c r="D35" s="46">
        <f t="shared" si="1"/>
        <v>1</v>
      </c>
      <c r="E35" s="35" t="s">
        <v>85</v>
      </c>
      <c r="F35" s="33">
        <v>2</v>
      </c>
      <c r="G35" s="11"/>
      <c r="H35" s="12">
        <f t="shared" si="3"/>
        <v>0</v>
      </c>
      <c r="I35" s="35"/>
    </row>
    <row r="36" spans="1:9" ht="48.75" thickBot="1" x14ac:dyDescent="0.3">
      <c r="A36" s="6" t="s">
        <v>33</v>
      </c>
      <c r="B36" s="26">
        <v>2</v>
      </c>
      <c r="C36" s="23">
        <v>2</v>
      </c>
      <c r="D36" s="46">
        <f t="shared" si="1"/>
        <v>1</v>
      </c>
      <c r="E36" s="35" t="s">
        <v>157</v>
      </c>
      <c r="F36" s="33">
        <v>2</v>
      </c>
      <c r="G36" s="11"/>
      <c r="H36" s="12">
        <f t="shared" si="3"/>
        <v>0</v>
      </c>
      <c r="I36" s="35"/>
    </row>
    <row r="37" spans="1:9" ht="60.75" thickBot="1" x14ac:dyDescent="0.3">
      <c r="A37" s="6" t="s">
        <v>34</v>
      </c>
      <c r="B37" s="26">
        <v>2</v>
      </c>
      <c r="C37" s="23">
        <v>0</v>
      </c>
      <c r="D37" s="46">
        <f t="shared" si="1"/>
        <v>0</v>
      </c>
      <c r="E37" s="35" t="s">
        <v>159</v>
      </c>
      <c r="F37" s="33">
        <v>0</v>
      </c>
      <c r="G37" s="11"/>
      <c r="H37" s="12">
        <f t="shared" si="3"/>
        <v>0</v>
      </c>
      <c r="I37" s="35"/>
    </row>
    <row r="38" spans="1:9" ht="96.75" thickBot="1" x14ac:dyDescent="0.3">
      <c r="A38" s="6" t="s">
        <v>35</v>
      </c>
      <c r="B38" s="26">
        <v>2</v>
      </c>
      <c r="C38" s="23">
        <v>2</v>
      </c>
      <c r="D38" s="46">
        <f t="shared" si="1"/>
        <v>1</v>
      </c>
      <c r="E38" s="35" t="s">
        <v>160</v>
      </c>
      <c r="F38" s="33">
        <v>2</v>
      </c>
      <c r="G38" s="11"/>
      <c r="H38" s="12">
        <f t="shared" si="3"/>
        <v>0</v>
      </c>
      <c r="I38" s="35"/>
    </row>
    <row r="39" spans="1:9" ht="32.25" thickBot="1" x14ac:dyDescent="0.3">
      <c r="A39" s="16" t="s">
        <v>36</v>
      </c>
      <c r="B39" s="17">
        <v>8</v>
      </c>
      <c r="C39" s="36">
        <f>SUM(C40:C43)</f>
        <v>8</v>
      </c>
      <c r="D39" s="44">
        <f t="shared" si="1"/>
        <v>1</v>
      </c>
      <c r="E39" s="36"/>
      <c r="F39" s="36">
        <f t="shared" ref="F39:G39" si="9">SUM(F40:F43)</f>
        <v>8</v>
      </c>
      <c r="G39" s="36">
        <f t="shared" si="9"/>
        <v>0</v>
      </c>
      <c r="H39" s="18">
        <f t="shared" si="3"/>
        <v>0</v>
      </c>
      <c r="I39" s="31"/>
    </row>
    <row r="40" spans="1:9" ht="52.5" customHeight="1" thickBot="1" x14ac:dyDescent="0.3">
      <c r="A40" s="6" t="s">
        <v>37</v>
      </c>
      <c r="B40" s="26">
        <v>2</v>
      </c>
      <c r="C40" s="23">
        <v>2</v>
      </c>
      <c r="D40" s="46">
        <f t="shared" si="1"/>
        <v>1</v>
      </c>
      <c r="E40" s="35" t="s">
        <v>86</v>
      </c>
      <c r="F40" s="33">
        <v>2</v>
      </c>
      <c r="G40" s="11"/>
      <c r="H40" s="12">
        <f t="shared" si="3"/>
        <v>0</v>
      </c>
      <c r="I40" s="35"/>
    </row>
    <row r="41" spans="1:9" ht="72.75" thickBot="1" x14ac:dyDescent="0.3">
      <c r="A41" s="6" t="s">
        <v>38</v>
      </c>
      <c r="B41" s="26">
        <v>2</v>
      </c>
      <c r="C41" s="23">
        <v>2</v>
      </c>
      <c r="D41" s="46">
        <f t="shared" si="1"/>
        <v>1</v>
      </c>
      <c r="E41" s="35" t="s">
        <v>162</v>
      </c>
      <c r="F41" s="33">
        <v>2</v>
      </c>
      <c r="G41" s="11"/>
      <c r="H41" s="12">
        <f t="shared" si="3"/>
        <v>0</v>
      </c>
      <c r="I41" s="35"/>
    </row>
    <row r="42" spans="1:9" ht="49.5" customHeight="1" thickBot="1" x14ac:dyDescent="0.3">
      <c r="A42" s="6" t="s">
        <v>39</v>
      </c>
      <c r="B42" s="26">
        <v>2</v>
      </c>
      <c r="C42" s="23">
        <v>2</v>
      </c>
      <c r="D42" s="46">
        <f t="shared" si="1"/>
        <v>1</v>
      </c>
      <c r="E42" s="35" t="s">
        <v>163</v>
      </c>
      <c r="F42" s="33">
        <v>2</v>
      </c>
      <c r="G42" s="11"/>
      <c r="H42" s="12">
        <f t="shared" si="3"/>
        <v>0</v>
      </c>
      <c r="I42" s="35"/>
    </row>
    <row r="43" spans="1:9" ht="44.25" customHeight="1" thickBot="1" x14ac:dyDescent="0.3">
      <c r="A43" s="6" t="s">
        <v>40</v>
      </c>
      <c r="B43" s="26">
        <v>2</v>
      </c>
      <c r="C43" s="23">
        <v>2</v>
      </c>
      <c r="D43" s="46">
        <f t="shared" si="1"/>
        <v>1</v>
      </c>
      <c r="E43" s="35" t="s">
        <v>87</v>
      </c>
      <c r="F43" s="33">
        <v>2</v>
      </c>
      <c r="G43" s="11"/>
      <c r="H43" s="12">
        <f t="shared" si="3"/>
        <v>0</v>
      </c>
      <c r="I43" s="35"/>
    </row>
    <row r="44" spans="1:9" ht="32.25" thickBot="1" x14ac:dyDescent="0.3">
      <c r="A44" s="16" t="s">
        <v>41</v>
      </c>
      <c r="B44" s="17">
        <v>4</v>
      </c>
      <c r="C44" s="36">
        <f>C45+C46</f>
        <v>4</v>
      </c>
      <c r="D44" s="44">
        <f t="shared" si="1"/>
        <v>1</v>
      </c>
      <c r="E44" s="36"/>
      <c r="F44" s="36">
        <f t="shared" ref="F44:G44" si="10">F45+F46</f>
        <v>4</v>
      </c>
      <c r="G44" s="36">
        <f t="shared" si="10"/>
        <v>0</v>
      </c>
      <c r="H44" s="18">
        <f t="shared" si="3"/>
        <v>0</v>
      </c>
      <c r="I44" s="31"/>
    </row>
    <row r="45" spans="1:9" ht="132.75" thickBot="1" x14ac:dyDescent="0.3">
      <c r="A45" s="6" t="s">
        <v>42</v>
      </c>
      <c r="B45" s="26">
        <v>2</v>
      </c>
      <c r="C45" s="23">
        <v>2</v>
      </c>
      <c r="D45" s="46">
        <f t="shared" si="1"/>
        <v>1</v>
      </c>
      <c r="E45" s="35" t="s">
        <v>164</v>
      </c>
      <c r="F45" s="33">
        <v>2</v>
      </c>
      <c r="G45" s="11"/>
      <c r="H45" s="12">
        <f t="shared" si="3"/>
        <v>0</v>
      </c>
      <c r="I45" s="35"/>
    </row>
    <row r="46" spans="1:9" ht="72.75" thickBot="1" x14ac:dyDescent="0.3">
      <c r="A46" s="6" t="s">
        <v>43</v>
      </c>
      <c r="B46" s="26">
        <v>2</v>
      </c>
      <c r="C46" s="23">
        <v>2</v>
      </c>
      <c r="D46" s="46">
        <f t="shared" si="1"/>
        <v>1</v>
      </c>
      <c r="E46" s="35" t="s">
        <v>88</v>
      </c>
      <c r="F46" s="33">
        <v>2</v>
      </c>
      <c r="G46" s="11"/>
      <c r="H46" s="12">
        <f t="shared" si="3"/>
        <v>0</v>
      </c>
      <c r="I46" s="35"/>
    </row>
    <row r="47" spans="1:9" ht="16.5" thickBot="1" x14ac:dyDescent="0.3">
      <c r="A47" s="16" t="s">
        <v>44</v>
      </c>
      <c r="B47" s="17">
        <v>4</v>
      </c>
      <c r="C47" s="36">
        <f>C48+C49</f>
        <v>4</v>
      </c>
      <c r="D47" s="44">
        <f t="shared" si="1"/>
        <v>1</v>
      </c>
      <c r="E47" s="36"/>
      <c r="F47" s="36">
        <f t="shared" ref="F47:G47" si="11">F48+F49</f>
        <v>4</v>
      </c>
      <c r="G47" s="36">
        <f t="shared" si="11"/>
        <v>0</v>
      </c>
      <c r="H47" s="18">
        <f t="shared" si="3"/>
        <v>0</v>
      </c>
      <c r="I47" s="31"/>
    </row>
    <row r="48" spans="1:9" ht="36.75" thickBot="1" x14ac:dyDescent="0.3">
      <c r="A48" s="6" t="s">
        <v>45</v>
      </c>
      <c r="B48" s="26">
        <v>2</v>
      </c>
      <c r="C48" s="23">
        <v>2</v>
      </c>
      <c r="D48" s="46">
        <f t="shared" si="1"/>
        <v>1</v>
      </c>
      <c r="E48" s="35" t="s">
        <v>89</v>
      </c>
      <c r="F48" s="33">
        <v>2</v>
      </c>
      <c r="G48" s="11"/>
      <c r="H48" s="12">
        <f t="shared" si="3"/>
        <v>0</v>
      </c>
      <c r="I48" s="35"/>
    </row>
    <row r="49" spans="1:9" ht="48.75" thickBot="1" x14ac:dyDescent="0.3">
      <c r="A49" s="4" t="s">
        <v>75</v>
      </c>
      <c r="B49" s="26">
        <v>2</v>
      </c>
      <c r="C49" s="23">
        <v>2</v>
      </c>
      <c r="D49" s="46">
        <f t="shared" si="1"/>
        <v>1</v>
      </c>
      <c r="E49" s="35" t="s">
        <v>90</v>
      </c>
      <c r="F49" s="33">
        <v>2</v>
      </c>
      <c r="G49" s="11"/>
      <c r="H49" s="12">
        <f t="shared" si="3"/>
        <v>0</v>
      </c>
      <c r="I49" s="35"/>
    </row>
    <row r="50" spans="1:9" ht="32.25" thickBot="1" x14ac:dyDescent="0.3">
      <c r="A50" s="16" t="s">
        <v>46</v>
      </c>
      <c r="B50" s="17">
        <v>4</v>
      </c>
      <c r="C50" s="36">
        <f>C51+C52</f>
        <v>4</v>
      </c>
      <c r="D50" s="44">
        <f t="shared" si="1"/>
        <v>1</v>
      </c>
      <c r="E50" s="36"/>
      <c r="F50" s="36">
        <f t="shared" ref="F50:G50" si="12">F51+F52</f>
        <v>4</v>
      </c>
      <c r="G50" s="36">
        <f t="shared" si="12"/>
        <v>0</v>
      </c>
      <c r="H50" s="18">
        <f t="shared" si="3"/>
        <v>0</v>
      </c>
      <c r="I50" s="31"/>
    </row>
    <row r="51" spans="1:9" ht="96.75" thickBot="1" x14ac:dyDescent="0.3">
      <c r="A51" s="6" t="s">
        <v>47</v>
      </c>
      <c r="B51" s="26">
        <v>2</v>
      </c>
      <c r="C51" s="23">
        <v>2</v>
      </c>
      <c r="D51" s="46">
        <f t="shared" si="1"/>
        <v>1</v>
      </c>
      <c r="E51" s="35" t="s">
        <v>165</v>
      </c>
      <c r="F51" s="33">
        <v>2</v>
      </c>
      <c r="G51" s="11"/>
      <c r="H51" s="12">
        <f t="shared" si="3"/>
        <v>0</v>
      </c>
      <c r="I51" s="35"/>
    </row>
    <row r="52" spans="1:9" ht="156.75" thickBot="1" x14ac:dyDescent="0.3">
      <c r="A52" s="6" t="s">
        <v>48</v>
      </c>
      <c r="B52" s="26">
        <v>2</v>
      </c>
      <c r="C52" s="23">
        <v>2</v>
      </c>
      <c r="D52" s="46">
        <f t="shared" si="1"/>
        <v>1</v>
      </c>
      <c r="E52" s="35" t="s">
        <v>168</v>
      </c>
      <c r="F52" s="33">
        <v>2</v>
      </c>
      <c r="G52" s="11"/>
      <c r="H52" s="12">
        <f t="shared" si="3"/>
        <v>0</v>
      </c>
      <c r="I52" s="35"/>
    </row>
    <row r="53" spans="1:9" ht="32.25" thickBot="1" x14ac:dyDescent="0.3">
      <c r="A53" s="19" t="s">
        <v>49</v>
      </c>
      <c r="B53" s="17">
        <v>8</v>
      </c>
      <c r="C53" s="36">
        <f>SUM(C54:C57)</f>
        <v>8</v>
      </c>
      <c r="D53" s="44">
        <f t="shared" si="1"/>
        <v>1</v>
      </c>
      <c r="E53" s="36"/>
      <c r="F53" s="36">
        <f t="shared" ref="F53:G53" si="13">SUM(F54:F57)</f>
        <v>8</v>
      </c>
      <c r="G53" s="36">
        <f t="shared" si="13"/>
        <v>0</v>
      </c>
      <c r="H53" s="18">
        <f t="shared" si="3"/>
        <v>0</v>
      </c>
      <c r="I53" s="31"/>
    </row>
    <row r="54" spans="1:9" ht="84.75" thickBot="1" x14ac:dyDescent="0.3">
      <c r="A54" s="6" t="s">
        <v>50</v>
      </c>
      <c r="B54" s="26">
        <v>2</v>
      </c>
      <c r="C54" s="23">
        <v>2</v>
      </c>
      <c r="D54" s="46">
        <f t="shared" si="1"/>
        <v>1</v>
      </c>
      <c r="E54" s="35" t="s">
        <v>169</v>
      </c>
      <c r="F54" s="33">
        <v>2</v>
      </c>
      <c r="G54" s="11"/>
      <c r="H54" s="12">
        <f t="shared" si="3"/>
        <v>0</v>
      </c>
      <c r="I54" s="35"/>
    </row>
    <row r="55" spans="1:9" ht="108.75" thickBot="1" x14ac:dyDescent="0.3">
      <c r="A55" s="6" t="s">
        <v>51</v>
      </c>
      <c r="B55" s="26">
        <v>2</v>
      </c>
      <c r="C55" s="23">
        <v>2</v>
      </c>
      <c r="D55" s="46">
        <f t="shared" si="1"/>
        <v>1</v>
      </c>
      <c r="E55" s="35" t="s">
        <v>170</v>
      </c>
      <c r="F55" s="33">
        <v>2</v>
      </c>
      <c r="G55" s="11"/>
      <c r="H55" s="12">
        <f t="shared" si="3"/>
        <v>0</v>
      </c>
      <c r="I55" s="35"/>
    </row>
    <row r="56" spans="1:9" ht="120.75" thickBot="1" x14ac:dyDescent="0.3">
      <c r="A56" s="6" t="s">
        <v>52</v>
      </c>
      <c r="B56" s="26">
        <v>2</v>
      </c>
      <c r="C56" s="23">
        <v>2</v>
      </c>
      <c r="D56" s="46">
        <f t="shared" si="1"/>
        <v>1</v>
      </c>
      <c r="E56" s="35" t="s">
        <v>171</v>
      </c>
      <c r="F56" s="33">
        <v>2</v>
      </c>
      <c r="G56" s="11"/>
      <c r="H56" s="12">
        <f t="shared" si="3"/>
        <v>0</v>
      </c>
      <c r="I56" s="35"/>
    </row>
    <row r="57" spans="1:9" ht="108.75" thickBot="1" x14ac:dyDescent="0.3">
      <c r="A57" s="6" t="s">
        <v>53</v>
      </c>
      <c r="B57" s="26">
        <v>2</v>
      </c>
      <c r="C57" s="23">
        <v>2</v>
      </c>
      <c r="D57" s="46">
        <f t="shared" si="1"/>
        <v>1</v>
      </c>
      <c r="E57" s="35" t="s">
        <v>172</v>
      </c>
      <c r="F57" s="33">
        <v>2</v>
      </c>
      <c r="G57" s="11"/>
      <c r="H57" s="12">
        <f t="shared" si="3"/>
        <v>0</v>
      </c>
      <c r="I57" s="35"/>
    </row>
    <row r="58" spans="1:9" ht="32.25" thickBot="1" x14ac:dyDescent="0.3">
      <c r="A58" s="16" t="s">
        <v>54</v>
      </c>
      <c r="B58" s="17">
        <v>4</v>
      </c>
      <c r="C58" s="36">
        <f>C59+C60</f>
        <v>4</v>
      </c>
      <c r="D58" s="44">
        <f t="shared" si="1"/>
        <v>1</v>
      </c>
      <c r="E58" s="36"/>
      <c r="F58" s="36">
        <f t="shared" ref="F58:G58" si="14">F59+F60</f>
        <v>4</v>
      </c>
      <c r="G58" s="36">
        <f t="shared" si="14"/>
        <v>0</v>
      </c>
      <c r="H58" s="18">
        <f t="shared" si="3"/>
        <v>0</v>
      </c>
      <c r="I58" s="17"/>
    </row>
    <row r="59" spans="1:9" ht="96.75" thickBot="1" x14ac:dyDescent="0.3">
      <c r="A59" s="6" t="s">
        <v>55</v>
      </c>
      <c r="B59" s="26">
        <v>2</v>
      </c>
      <c r="C59" s="23">
        <v>2</v>
      </c>
      <c r="D59" s="46">
        <f t="shared" si="1"/>
        <v>1</v>
      </c>
      <c r="E59" s="35" t="s">
        <v>91</v>
      </c>
      <c r="F59" s="33">
        <v>2</v>
      </c>
      <c r="G59" s="11"/>
      <c r="H59" s="12">
        <f t="shared" si="3"/>
        <v>0</v>
      </c>
      <c r="I59" s="35"/>
    </row>
    <row r="60" spans="1:9" ht="72.75" thickBot="1" x14ac:dyDescent="0.3">
      <c r="A60" s="6" t="s">
        <v>56</v>
      </c>
      <c r="B60" s="26">
        <v>2</v>
      </c>
      <c r="C60" s="23">
        <v>2</v>
      </c>
      <c r="D60" s="46">
        <f t="shared" si="1"/>
        <v>1</v>
      </c>
      <c r="E60" s="35" t="s">
        <v>92</v>
      </c>
      <c r="F60" s="33">
        <v>2</v>
      </c>
      <c r="G60" s="11"/>
      <c r="H60" s="12">
        <f t="shared" si="3"/>
        <v>0</v>
      </c>
      <c r="I60" s="35"/>
    </row>
    <row r="61" spans="1:9" ht="16.5" thickBot="1" x14ac:dyDescent="0.3">
      <c r="A61" s="20" t="s">
        <v>57</v>
      </c>
      <c r="B61" s="17">
        <v>4</v>
      </c>
      <c r="C61" s="36">
        <f>C62+C63</f>
        <v>4</v>
      </c>
      <c r="D61" s="44">
        <f t="shared" si="1"/>
        <v>1</v>
      </c>
      <c r="E61" s="36"/>
      <c r="F61" s="36">
        <f t="shared" ref="F61:G61" si="15">F62+F63</f>
        <v>4</v>
      </c>
      <c r="G61" s="36">
        <f t="shared" si="15"/>
        <v>0</v>
      </c>
      <c r="H61" s="18">
        <f t="shared" si="3"/>
        <v>0</v>
      </c>
      <c r="I61" s="17"/>
    </row>
    <row r="62" spans="1:9" ht="84.75" thickBot="1" x14ac:dyDescent="0.3">
      <c r="A62" s="37" t="s">
        <v>58</v>
      </c>
      <c r="B62" s="26">
        <v>2</v>
      </c>
      <c r="C62" s="23">
        <v>2</v>
      </c>
      <c r="D62" s="46">
        <f t="shared" si="1"/>
        <v>1</v>
      </c>
      <c r="E62" s="35" t="s">
        <v>93</v>
      </c>
      <c r="F62" s="33">
        <v>2</v>
      </c>
      <c r="G62" s="11"/>
      <c r="H62" s="12">
        <f t="shared" si="3"/>
        <v>0</v>
      </c>
      <c r="I62" s="35"/>
    </row>
    <row r="63" spans="1:9" ht="120.75" thickBot="1" x14ac:dyDescent="0.3">
      <c r="A63" s="38" t="s">
        <v>59</v>
      </c>
      <c r="B63" s="26">
        <v>2</v>
      </c>
      <c r="C63" s="23">
        <v>2</v>
      </c>
      <c r="D63" s="46">
        <f t="shared" si="1"/>
        <v>1</v>
      </c>
      <c r="E63" s="35" t="s">
        <v>94</v>
      </c>
      <c r="F63" s="33">
        <v>2</v>
      </c>
      <c r="G63" s="11"/>
      <c r="H63" s="12">
        <f t="shared" si="3"/>
        <v>0</v>
      </c>
      <c r="I63" s="35"/>
    </row>
    <row r="64" spans="1:9" ht="32.25" thickBot="1" x14ac:dyDescent="0.3">
      <c r="A64" s="21" t="s">
        <v>60</v>
      </c>
      <c r="B64" s="14">
        <v>16</v>
      </c>
      <c r="C64" s="14">
        <f>C65+C70+C73</f>
        <v>10</v>
      </c>
      <c r="D64" s="15">
        <f t="shared" si="1"/>
        <v>0.625</v>
      </c>
      <c r="E64" s="14"/>
      <c r="F64" s="14">
        <f t="shared" ref="F64:G64" si="16">F65+F70+F73</f>
        <v>10</v>
      </c>
      <c r="G64" s="14">
        <f t="shared" si="16"/>
        <v>0</v>
      </c>
      <c r="H64" s="15">
        <f t="shared" si="3"/>
        <v>0</v>
      </c>
      <c r="I64" s="24"/>
    </row>
    <row r="65" spans="1:9" ht="32.25" thickBot="1" x14ac:dyDescent="0.3">
      <c r="A65" s="20" t="s">
        <v>61</v>
      </c>
      <c r="B65" s="17">
        <v>8</v>
      </c>
      <c r="C65" s="36">
        <f>SUM(C66:C69)</f>
        <v>6</v>
      </c>
      <c r="D65" s="44">
        <f t="shared" si="1"/>
        <v>0.75</v>
      </c>
      <c r="E65" s="36"/>
      <c r="F65" s="36">
        <f t="shared" ref="F65:G65" si="17">SUM(F66:F69)</f>
        <v>6</v>
      </c>
      <c r="G65" s="36">
        <f t="shared" si="17"/>
        <v>0</v>
      </c>
      <c r="H65" s="18">
        <f t="shared" si="3"/>
        <v>0</v>
      </c>
      <c r="I65" s="17"/>
    </row>
    <row r="66" spans="1:9" ht="132.75" thickBot="1" x14ac:dyDescent="0.3">
      <c r="A66" s="8" t="s">
        <v>62</v>
      </c>
      <c r="B66" s="26">
        <v>2</v>
      </c>
      <c r="C66" s="23">
        <v>2</v>
      </c>
      <c r="D66" s="46">
        <f t="shared" si="1"/>
        <v>1</v>
      </c>
      <c r="E66" s="35" t="s">
        <v>95</v>
      </c>
      <c r="F66" s="33">
        <v>2</v>
      </c>
      <c r="G66" s="11"/>
      <c r="H66" s="12">
        <f t="shared" si="3"/>
        <v>0</v>
      </c>
      <c r="I66" s="35"/>
    </row>
    <row r="67" spans="1:9" ht="84.75" thickBot="1" x14ac:dyDescent="0.3">
      <c r="A67" s="8" t="s">
        <v>63</v>
      </c>
      <c r="B67" s="26">
        <v>2</v>
      </c>
      <c r="C67" s="23">
        <v>0</v>
      </c>
      <c r="D67" s="46">
        <f t="shared" si="1"/>
        <v>0</v>
      </c>
      <c r="E67" s="35" t="s">
        <v>173</v>
      </c>
      <c r="F67" s="33">
        <v>0</v>
      </c>
      <c r="G67" s="11"/>
      <c r="H67" s="12">
        <f t="shared" si="3"/>
        <v>0</v>
      </c>
      <c r="I67" s="35"/>
    </row>
    <row r="68" spans="1:9" ht="120.75" thickBot="1" x14ac:dyDescent="0.3">
      <c r="A68" s="8" t="s">
        <v>64</v>
      </c>
      <c r="B68" s="26">
        <v>2</v>
      </c>
      <c r="C68" s="23">
        <v>2</v>
      </c>
      <c r="D68" s="46">
        <f t="shared" si="1"/>
        <v>1</v>
      </c>
      <c r="E68" s="35" t="s">
        <v>175</v>
      </c>
      <c r="F68" s="33">
        <v>2</v>
      </c>
      <c r="G68" s="11"/>
      <c r="H68" s="12">
        <f t="shared" si="3"/>
        <v>0</v>
      </c>
      <c r="I68" s="35"/>
    </row>
    <row r="69" spans="1:9" ht="108.75" thickBot="1" x14ac:dyDescent="0.3">
      <c r="A69" s="8" t="s">
        <v>65</v>
      </c>
      <c r="B69" s="26">
        <v>2</v>
      </c>
      <c r="C69" s="23">
        <v>2</v>
      </c>
      <c r="D69" s="46">
        <f t="shared" si="1"/>
        <v>1</v>
      </c>
      <c r="E69" s="35" t="s">
        <v>176</v>
      </c>
      <c r="F69" s="33">
        <v>2</v>
      </c>
      <c r="G69" s="11"/>
      <c r="H69" s="12">
        <f t="shared" si="3"/>
        <v>0</v>
      </c>
      <c r="I69" s="35"/>
    </row>
    <row r="70" spans="1:9" ht="32.25" thickBot="1" x14ac:dyDescent="0.3">
      <c r="A70" s="20" t="s">
        <v>66</v>
      </c>
      <c r="B70" s="17">
        <v>4</v>
      </c>
      <c r="C70" s="36">
        <f>C71+C72</f>
        <v>2</v>
      </c>
      <c r="D70" s="44">
        <f t="shared" si="1"/>
        <v>0.5</v>
      </c>
      <c r="E70" s="36"/>
      <c r="F70" s="36">
        <f t="shared" ref="F70:G70" si="18">F71+F72</f>
        <v>2</v>
      </c>
      <c r="G70" s="36">
        <f t="shared" si="18"/>
        <v>0</v>
      </c>
      <c r="H70" s="18">
        <f t="shared" si="3"/>
        <v>0</v>
      </c>
      <c r="I70" s="17"/>
    </row>
    <row r="71" spans="1:9" ht="48.75" thickBot="1" x14ac:dyDescent="0.3">
      <c r="A71" s="8" t="s">
        <v>67</v>
      </c>
      <c r="B71" s="26">
        <v>2</v>
      </c>
      <c r="C71" s="23">
        <v>2</v>
      </c>
      <c r="D71" s="46">
        <f t="shared" si="1"/>
        <v>1</v>
      </c>
      <c r="E71" s="35" t="s">
        <v>178</v>
      </c>
      <c r="F71" s="33">
        <v>2</v>
      </c>
      <c r="G71" s="11"/>
      <c r="H71" s="12">
        <f t="shared" si="3"/>
        <v>0</v>
      </c>
      <c r="I71" s="35"/>
    </row>
    <row r="72" spans="1:9" ht="36.75" thickBot="1" x14ac:dyDescent="0.3">
      <c r="A72" s="8" t="s">
        <v>68</v>
      </c>
      <c r="B72" s="26">
        <v>2</v>
      </c>
      <c r="C72" s="23">
        <v>0</v>
      </c>
      <c r="D72" s="46">
        <f t="shared" si="1"/>
        <v>0</v>
      </c>
      <c r="E72" s="35" t="s">
        <v>180</v>
      </c>
      <c r="F72" s="33">
        <v>0</v>
      </c>
      <c r="G72" s="11"/>
      <c r="H72" s="12">
        <f t="shared" si="3"/>
        <v>0</v>
      </c>
      <c r="I72" s="35"/>
    </row>
    <row r="73" spans="1:9" ht="16.5" thickBot="1" x14ac:dyDescent="0.3">
      <c r="A73" s="20" t="s">
        <v>69</v>
      </c>
      <c r="B73" s="17">
        <v>4</v>
      </c>
      <c r="C73" s="36">
        <f>C74+C75</f>
        <v>2</v>
      </c>
      <c r="D73" s="44">
        <f t="shared" si="1"/>
        <v>0.5</v>
      </c>
      <c r="E73" s="36"/>
      <c r="F73" s="36">
        <f t="shared" ref="F73" si="19">F74+F75</f>
        <v>2</v>
      </c>
      <c r="G73" s="17"/>
      <c r="H73" s="18">
        <f t="shared" si="3"/>
        <v>0</v>
      </c>
      <c r="I73" s="17"/>
    </row>
    <row r="74" spans="1:9" ht="48.75" thickBot="1" x14ac:dyDescent="0.3">
      <c r="A74" s="8" t="s">
        <v>70</v>
      </c>
      <c r="B74" s="26">
        <v>2</v>
      </c>
      <c r="C74" s="23">
        <v>2</v>
      </c>
      <c r="D74" s="46">
        <f t="shared" si="1"/>
        <v>1</v>
      </c>
      <c r="E74" s="35" t="s">
        <v>181</v>
      </c>
      <c r="F74" s="33">
        <v>2</v>
      </c>
      <c r="G74" s="11"/>
      <c r="H74" s="12">
        <f t="shared" si="3"/>
        <v>0</v>
      </c>
      <c r="I74" s="35"/>
    </row>
    <row r="75" spans="1:9" ht="24.75" thickBot="1" x14ac:dyDescent="0.3">
      <c r="A75" s="37" t="s">
        <v>71</v>
      </c>
      <c r="B75" s="26">
        <v>2</v>
      </c>
      <c r="C75" s="23">
        <v>0</v>
      </c>
      <c r="D75" s="46">
        <f t="shared" si="1"/>
        <v>0</v>
      </c>
      <c r="E75" s="35" t="s">
        <v>182</v>
      </c>
      <c r="F75" s="33">
        <v>0</v>
      </c>
      <c r="G75" s="11"/>
      <c r="H75" s="12">
        <f t="shared" si="3"/>
        <v>0</v>
      </c>
      <c r="I75" s="35"/>
    </row>
    <row r="76" spans="1:9" ht="16.5" thickBot="1" x14ac:dyDescent="0.3">
      <c r="A76" s="9" t="s">
        <v>72</v>
      </c>
      <c r="B76" s="25">
        <v>88</v>
      </c>
      <c r="C76" s="10">
        <f>C14+C28+C64</f>
        <v>80</v>
      </c>
      <c r="D76" s="44">
        <f t="shared" si="1"/>
        <v>0.90909090909090906</v>
      </c>
      <c r="E76" s="10"/>
      <c r="F76" s="10">
        <f t="shared" ref="F76:G76" si="20">F14+F28+F64</f>
        <v>76</v>
      </c>
      <c r="G76" s="10">
        <f t="shared" si="20"/>
        <v>0</v>
      </c>
      <c r="H76" s="32">
        <f t="shared" si="3"/>
        <v>0</v>
      </c>
      <c r="I76" s="3"/>
    </row>
    <row r="77" spans="1:9" ht="16.5" thickBot="1" x14ac:dyDescent="0.3">
      <c r="A77" s="9" t="s">
        <v>73</v>
      </c>
      <c r="B77" s="25">
        <v>100</v>
      </c>
      <c r="C77" s="10">
        <f>ROUND((C76/$B$76)*100,0)</f>
        <v>91</v>
      </c>
      <c r="D77" s="44">
        <f t="shared" si="1"/>
        <v>0.91</v>
      </c>
      <c r="E77" s="10"/>
      <c r="F77" s="10">
        <f t="shared" ref="F77:G77" si="21">ROUND((F76/$B$76)*100,0)</f>
        <v>86</v>
      </c>
      <c r="G77" s="10">
        <f t="shared" si="21"/>
        <v>0</v>
      </c>
      <c r="H77" s="32">
        <f t="shared" si="3"/>
        <v>0</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Không đạt chuẩn</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row r="89" spans="1:9" x14ac:dyDescent="0.25">
      <c r="B89" s="65" t="s">
        <v>387</v>
      </c>
      <c r="C89" s="66"/>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opLeftCell="A63" zoomScale="90" zoomScaleNormal="90" workbookViewId="0">
      <selection activeCell="M75" sqref="M75"/>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379</v>
      </c>
    </row>
    <row r="8" spans="1:11" ht="20.100000000000001" customHeight="1" x14ac:dyDescent="0.25">
      <c r="A8" s="40" t="s">
        <v>380</v>
      </c>
    </row>
    <row r="9" spans="1:11" ht="21.4" customHeight="1" x14ac:dyDescent="0.25">
      <c r="A9" s="40" t="s">
        <v>381</v>
      </c>
    </row>
    <row r="10" spans="1:11" ht="20.100000000000001" customHeight="1" x14ac:dyDescent="0.25">
      <c r="A10" s="40" t="s">
        <v>137</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16</v>
      </c>
      <c r="G14" s="42">
        <f t="shared" si="0"/>
        <v>16</v>
      </c>
      <c r="H14" s="15">
        <f>G14/B14</f>
        <v>0.8</v>
      </c>
      <c r="I14" s="24"/>
    </row>
    <row r="15" spans="1:11" ht="16.5" thickBot="1" x14ac:dyDescent="0.3">
      <c r="A15" s="16" t="s">
        <v>12</v>
      </c>
      <c r="B15" s="17">
        <v>12</v>
      </c>
      <c r="C15" s="36">
        <f>SUM(C16:C21)</f>
        <v>11</v>
      </c>
      <c r="D15" s="45">
        <f t="shared" ref="D15:D77" si="1">C15/B15</f>
        <v>0.91666666666666663</v>
      </c>
      <c r="E15" s="36"/>
      <c r="F15" s="36">
        <f t="shared" ref="F15:G15" si="2">SUM(F16:F21)</f>
        <v>10</v>
      </c>
      <c r="G15" s="36">
        <f t="shared" si="2"/>
        <v>10</v>
      </c>
      <c r="H15" s="18">
        <f t="shared" ref="H15:H77" si="3">G15/B15</f>
        <v>0.83333333333333337</v>
      </c>
      <c r="I15" s="17"/>
      <c r="K15" s="43"/>
    </row>
    <row r="16" spans="1:11" ht="156.75" thickBot="1" x14ac:dyDescent="0.3">
      <c r="A16" s="4" t="s">
        <v>13</v>
      </c>
      <c r="B16" s="26">
        <v>2</v>
      </c>
      <c r="C16" s="23">
        <v>2</v>
      </c>
      <c r="D16" s="46">
        <f t="shared" si="1"/>
        <v>1</v>
      </c>
      <c r="E16" s="35" t="s">
        <v>139</v>
      </c>
      <c r="F16" s="33">
        <v>2</v>
      </c>
      <c r="G16" s="11">
        <v>2</v>
      </c>
      <c r="H16" s="12">
        <f t="shared" si="3"/>
        <v>1</v>
      </c>
      <c r="I16" s="35"/>
    </row>
    <row r="17" spans="1:9" ht="72.75" thickBot="1" x14ac:dyDescent="0.3">
      <c r="A17" s="6" t="s">
        <v>14</v>
      </c>
      <c r="B17" s="26">
        <v>2</v>
      </c>
      <c r="C17" s="23">
        <v>2</v>
      </c>
      <c r="D17" s="46">
        <f t="shared" si="1"/>
        <v>1</v>
      </c>
      <c r="E17" s="35" t="s">
        <v>83</v>
      </c>
      <c r="F17" s="33">
        <v>2</v>
      </c>
      <c r="G17" s="11">
        <v>2</v>
      </c>
      <c r="H17" s="12">
        <f t="shared" si="3"/>
        <v>1</v>
      </c>
      <c r="I17" s="35"/>
    </row>
    <row r="18" spans="1:9" ht="96.75" thickBot="1" x14ac:dyDescent="0.3">
      <c r="A18" s="6" t="s">
        <v>15</v>
      </c>
      <c r="B18" s="26">
        <v>2</v>
      </c>
      <c r="C18" s="23">
        <v>2</v>
      </c>
      <c r="D18" s="46">
        <f t="shared" si="1"/>
        <v>1</v>
      </c>
      <c r="E18" s="35" t="s">
        <v>140</v>
      </c>
      <c r="F18" s="33">
        <v>2</v>
      </c>
      <c r="G18" s="11">
        <v>2</v>
      </c>
      <c r="H18" s="12">
        <f t="shared" si="3"/>
        <v>1</v>
      </c>
      <c r="I18" s="35"/>
    </row>
    <row r="19" spans="1:9" ht="120.75" thickBot="1" x14ac:dyDescent="0.3">
      <c r="A19" s="6" t="s">
        <v>16</v>
      </c>
      <c r="B19" s="26">
        <v>2</v>
      </c>
      <c r="C19" s="23">
        <v>2</v>
      </c>
      <c r="D19" s="46">
        <f t="shared" si="1"/>
        <v>1</v>
      </c>
      <c r="E19" s="35" t="s">
        <v>141</v>
      </c>
      <c r="F19" s="33">
        <v>2</v>
      </c>
      <c r="G19" s="11">
        <v>2</v>
      </c>
      <c r="H19" s="12">
        <f t="shared" si="3"/>
        <v>1</v>
      </c>
      <c r="I19" s="35"/>
    </row>
    <row r="20" spans="1:9" ht="72.75" thickBot="1" x14ac:dyDescent="0.3">
      <c r="A20" s="6" t="s">
        <v>17</v>
      </c>
      <c r="B20" s="26">
        <v>2</v>
      </c>
      <c r="C20" s="23">
        <v>2</v>
      </c>
      <c r="D20" s="46">
        <f t="shared" si="1"/>
        <v>1</v>
      </c>
      <c r="E20" s="35" t="s">
        <v>142</v>
      </c>
      <c r="F20" s="33">
        <v>2</v>
      </c>
      <c r="G20" s="11">
        <v>2</v>
      </c>
      <c r="H20" s="12">
        <f t="shared" si="3"/>
        <v>1</v>
      </c>
      <c r="I20" s="35"/>
    </row>
    <row r="21" spans="1:9" ht="84.75" thickBot="1" x14ac:dyDescent="0.3">
      <c r="A21" s="6" t="s">
        <v>18</v>
      </c>
      <c r="B21" s="26">
        <v>2</v>
      </c>
      <c r="C21" s="23">
        <v>1</v>
      </c>
      <c r="D21" s="46">
        <f t="shared" si="1"/>
        <v>0.5</v>
      </c>
      <c r="E21" s="35" t="s">
        <v>143</v>
      </c>
      <c r="F21" s="33">
        <v>0</v>
      </c>
      <c r="G21" s="11">
        <v>0</v>
      </c>
      <c r="H21" s="12">
        <f t="shared" si="3"/>
        <v>0</v>
      </c>
      <c r="I21" s="35"/>
    </row>
    <row r="22" spans="1:9" ht="16.5" thickBot="1" x14ac:dyDescent="0.3">
      <c r="A22" s="16" t="s">
        <v>19</v>
      </c>
      <c r="B22" s="17">
        <v>4</v>
      </c>
      <c r="C22" s="36">
        <f>C23+C24</f>
        <v>2</v>
      </c>
      <c r="D22" s="44">
        <f t="shared" si="1"/>
        <v>0.5</v>
      </c>
      <c r="E22" s="36"/>
      <c r="F22" s="36">
        <f t="shared" ref="F22:G22" si="4">F23+F24</f>
        <v>2</v>
      </c>
      <c r="G22" s="36">
        <f t="shared" si="4"/>
        <v>2</v>
      </c>
      <c r="H22" s="18">
        <f t="shared" si="3"/>
        <v>0.5</v>
      </c>
      <c r="I22" s="28"/>
    </row>
    <row r="23" spans="1:9" ht="276.75" thickBot="1" x14ac:dyDescent="0.3">
      <c r="A23" s="6" t="s">
        <v>20</v>
      </c>
      <c r="B23" s="27">
        <v>2</v>
      </c>
      <c r="C23" s="23">
        <v>2</v>
      </c>
      <c r="D23" s="46">
        <f t="shared" si="1"/>
        <v>1</v>
      </c>
      <c r="E23" s="35" t="s">
        <v>144</v>
      </c>
      <c r="F23" s="33">
        <v>2</v>
      </c>
      <c r="G23" s="11">
        <v>2</v>
      </c>
      <c r="H23" s="12">
        <f t="shared" si="3"/>
        <v>1</v>
      </c>
      <c r="I23" s="35"/>
    </row>
    <row r="24" spans="1:9" ht="120.75" thickBot="1" x14ac:dyDescent="0.3">
      <c r="A24" s="4" t="s">
        <v>21</v>
      </c>
      <c r="B24" s="26">
        <v>2</v>
      </c>
      <c r="C24" s="23"/>
      <c r="D24" s="46">
        <f t="shared" si="1"/>
        <v>0</v>
      </c>
      <c r="E24" s="35" t="s">
        <v>146</v>
      </c>
      <c r="F24" s="33">
        <v>0</v>
      </c>
      <c r="G24" s="11">
        <v>0</v>
      </c>
      <c r="H24" s="12">
        <f t="shared" si="3"/>
        <v>0</v>
      </c>
      <c r="I24" s="35"/>
    </row>
    <row r="25" spans="1:9" ht="16.5" thickBot="1" x14ac:dyDescent="0.3">
      <c r="A25" s="16" t="s">
        <v>22</v>
      </c>
      <c r="B25" s="17">
        <v>4</v>
      </c>
      <c r="C25" s="36">
        <f>C26+C27</f>
        <v>4</v>
      </c>
      <c r="D25" s="44">
        <f t="shared" si="1"/>
        <v>1</v>
      </c>
      <c r="E25" s="36"/>
      <c r="F25" s="36">
        <f t="shared" ref="F25:G25" si="5">F26+F27</f>
        <v>4</v>
      </c>
      <c r="G25" s="36">
        <f t="shared" si="5"/>
        <v>4</v>
      </c>
      <c r="H25" s="18">
        <f t="shared" si="3"/>
        <v>1</v>
      </c>
      <c r="I25" s="29"/>
    </row>
    <row r="26" spans="1:9" ht="60.75" thickBot="1" x14ac:dyDescent="0.3">
      <c r="A26" s="6" t="s">
        <v>23</v>
      </c>
      <c r="B26" s="26">
        <v>2</v>
      </c>
      <c r="C26" s="23">
        <v>2</v>
      </c>
      <c r="D26" s="46">
        <f t="shared" si="1"/>
        <v>1</v>
      </c>
      <c r="E26" s="35" t="s">
        <v>148</v>
      </c>
      <c r="F26" s="33">
        <v>2</v>
      </c>
      <c r="G26" s="11">
        <v>2</v>
      </c>
      <c r="H26" s="12">
        <f t="shared" si="3"/>
        <v>1</v>
      </c>
      <c r="I26" s="35"/>
    </row>
    <row r="27" spans="1:9" ht="96.75" thickBot="1" x14ac:dyDescent="0.3">
      <c r="A27" s="4" t="s">
        <v>24</v>
      </c>
      <c r="B27" s="26">
        <v>2</v>
      </c>
      <c r="C27" s="23">
        <v>2</v>
      </c>
      <c r="D27" s="46">
        <f t="shared" si="1"/>
        <v>1</v>
      </c>
      <c r="E27" s="35" t="s">
        <v>149</v>
      </c>
      <c r="F27" s="33">
        <v>2</v>
      </c>
      <c r="G27" s="11">
        <v>2</v>
      </c>
      <c r="H27" s="12">
        <f t="shared" si="3"/>
        <v>1</v>
      </c>
      <c r="I27" s="35"/>
    </row>
    <row r="28" spans="1:9" ht="16.5" thickBot="1" x14ac:dyDescent="0.3">
      <c r="A28" s="13" t="s">
        <v>25</v>
      </c>
      <c r="B28" s="14">
        <v>52</v>
      </c>
      <c r="C28" s="42">
        <f>C29+C32+C39+C44+C47+C50+C53+C58+C61</f>
        <v>49</v>
      </c>
      <c r="D28" s="15">
        <f t="shared" si="1"/>
        <v>0.94230769230769229</v>
      </c>
      <c r="E28" s="42"/>
      <c r="F28" s="42">
        <f t="shared" ref="F28" si="6">F29+F32+F39+F44+F47+F50+F53+F58+F61</f>
        <v>50</v>
      </c>
      <c r="G28" s="42">
        <f>G29+G32+G39+G44+G47+G50+G53+G58+G61</f>
        <v>50</v>
      </c>
      <c r="H28" s="15">
        <f t="shared" si="3"/>
        <v>0.96153846153846156</v>
      </c>
      <c r="I28" s="30"/>
    </row>
    <row r="29" spans="1:9" ht="32.25" thickBot="1" x14ac:dyDescent="0.3">
      <c r="A29" s="16" t="s">
        <v>26</v>
      </c>
      <c r="B29" s="17">
        <v>4</v>
      </c>
      <c r="C29" s="36">
        <f>C30+C31</f>
        <v>4</v>
      </c>
      <c r="D29" s="44">
        <f t="shared" si="1"/>
        <v>1</v>
      </c>
      <c r="E29" s="36"/>
      <c r="F29" s="36">
        <f t="shared" ref="F29" si="7">F30+F31</f>
        <v>4</v>
      </c>
      <c r="G29" s="36">
        <f>G30+G31</f>
        <v>4</v>
      </c>
      <c r="H29" s="18">
        <f t="shared" si="3"/>
        <v>1</v>
      </c>
      <c r="I29" s="31"/>
    </row>
    <row r="30" spans="1:9" ht="72.75" thickBot="1" x14ac:dyDescent="0.3">
      <c r="A30" s="6" t="s">
        <v>27</v>
      </c>
      <c r="B30" s="26">
        <v>2</v>
      </c>
      <c r="C30" s="23">
        <v>2</v>
      </c>
      <c r="D30" s="46">
        <f t="shared" si="1"/>
        <v>1</v>
      </c>
      <c r="E30" s="35" t="s">
        <v>151</v>
      </c>
      <c r="F30" s="33">
        <v>2</v>
      </c>
      <c r="G30" s="11">
        <v>2</v>
      </c>
      <c r="H30" s="12">
        <f t="shared" si="3"/>
        <v>1</v>
      </c>
      <c r="I30" s="35"/>
    </row>
    <row r="31" spans="1:9" ht="27.75" customHeight="1" thickBot="1" x14ac:dyDescent="0.3">
      <c r="A31" s="6" t="s">
        <v>28</v>
      </c>
      <c r="B31" s="26">
        <v>2</v>
      </c>
      <c r="C31" s="23">
        <v>2</v>
      </c>
      <c r="D31" s="46">
        <f t="shared" si="1"/>
        <v>1</v>
      </c>
      <c r="E31" s="35" t="s">
        <v>153</v>
      </c>
      <c r="F31" s="33">
        <v>2</v>
      </c>
      <c r="G31" s="11">
        <v>2</v>
      </c>
      <c r="H31" s="12">
        <f t="shared" si="3"/>
        <v>1</v>
      </c>
      <c r="I31" s="35"/>
    </row>
    <row r="32" spans="1:9" ht="32.25" thickBot="1" x14ac:dyDescent="0.3">
      <c r="A32" s="16" t="s">
        <v>29</v>
      </c>
      <c r="B32" s="17">
        <v>12</v>
      </c>
      <c r="C32" s="36">
        <f>SUM(C33:C38)</f>
        <v>11</v>
      </c>
      <c r="D32" s="44">
        <f t="shared" si="1"/>
        <v>0.91666666666666663</v>
      </c>
      <c r="E32" s="36"/>
      <c r="F32" s="36">
        <f t="shared" ref="F32:G32" si="8">SUM(F33:F38)</f>
        <v>10</v>
      </c>
      <c r="G32" s="36">
        <f t="shared" si="8"/>
        <v>10</v>
      </c>
      <c r="H32" s="18">
        <f t="shared" si="3"/>
        <v>0.83333333333333337</v>
      </c>
      <c r="I32" s="31"/>
    </row>
    <row r="33" spans="1:9" ht="48.75" thickBot="1" x14ac:dyDescent="0.3">
      <c r="A33" s="7" t="s">
        <v>30</v>
      </c>
      <c r="B33" s="26">
        <v>2</v>
      </c>
      <c r="C33" s="23">
        <v>2</v>
      </c>
      <c r="D33" s="46">
        <f t="shared" si="1"/>
        <v>1</v>
      </c>
      <c r="E33" s="35" t="s">
        <v>154</v>
      </c>
      <c r="F33" s="33">
        <v>2</v>
      </c>
      <c r="G33" s="11">
        <v>2</v>
      </c>
      <c r="H33" s="12">
        <f t="shared" si="3"/>
        <v>1</v>
      </c>
      <c r="I33" s="35"/>
    </row>
    <row r="34" spans="1:9" ht="48.75" thickBot="1" x14ac:dyDescent="0.3">
      <c r="A34" s="6" t="s">
        <v>31</v>
      </c>
      <c r="B34" s="26">
        <v>2</v>
      </c>
      <c r="C34" s="23">
        <v>2</v>
      </c>
      <c r="D34" s="46">
        <f t="shared" si="1"/>
        <v>1</v>
      </c>
      <c r="E34" s="35" t="s">
        <v>84</v>
      </c>
      <c r="F34" s="33">
        <v>2</v>
      </c>
      <c r="G34" s="11">
        <v>2</v>
      </c>
      <c r="H34" s="12">
        <f t="shared" si="3"/>
        <v>1</v>
      </c>
      <c r="I34" s="35"/>
    </row>
    <row r="35" spans="1:9" ht="36.75" thickBot="1" x14ac:dyDescent="0.3">
      <c r="A35" s="6" t="s">
        <v>32</v>
      </c>
      <c r="B35" s="26">
        <v>2</v>
      </c>
      <c r="C35" s="23">
        <v>2</v>
      </c>
      <c r="D35" s="46">
        <f t="shared" si="1"/>
        <v>1</v>
      </c>
      <c r="E35" s="35" t="s">
        <v>85</v>
      </c>
      <c r="F35" s="33">
        <v>2</v>
      </c>
      <c r="G35" s="11">
        <v>2</v>
      </c>
      <c r="H35" s="12">
        <f t="shared" si="3"/>
        <v>1</v>
      </c>
      <c r="I35" s="35"/>
    </row>
    <row r="36" spans="1:9" ht="48.75" thickBot="1" x14ac:dyDescent="0.3">
      <c r="A36" s="6" t="s">
        <v>33</v>
      </c>
      <c r="B36" s="26">
        <v>2</v>
      </c>
      <c r="C36" s="23">
        <v>2</v>
      </c>
      <c r="D36" s="46">
        <f t="shared" si="1"/>
        <v>1</v>
      </c>
      <c r="E36" s="35" t="s">
        <v>157</v>
      </c>
      <c r="F36" s="33">
        <v>2</v>
      </c>
      <c r="G36" s="11">
        <v>2</v>
      </c>
      <c r="H36" s="12">
        <f t="shared" si="3"/>
        <v>1</v>
      </c>
      <c r="I36" s="35"/>
    </row>
    <row r="37" spans="1:9" ht="60.75" thickBot="1" x14ac:dyDescent="0.3">
      <c r="A37" s="6" t="s">
        <v>34</v>
      </c>
      <c r="B37" s="26">
        <v>2</v>
      </c>
      <c r="C37" s="23">
        <v>1</v>
      </c>
      <c r="D37" s="46">
        <f t="shared" si="1"/>
        <v>0.5</v>
      </c>
      <c r="E37" s="35" t="s">
        <v>159</v>
      </c>
      <c r="F37" s="33">
        <v>0</v>
      </c>
      <c r="G37" s="11">
        <v>0</v>
      </c>
      <c r="H37" s="12">
        <f t="shared" si="3"/>
        <v>0</v>
      </c>
      <c r="I37" s="35"/>
    </row>
    <row r="38" spans="1:9" ht="96.75" thickBot="1" x14ac:dyDescent="0.3">
      <c r="A38" s="6" t="s">
        <v>35</v>
      </c>
      <c r="B38" s="26">
        <v>2</v>
      </c>
      <c r="C38" s="23">
        <v>2</v>
      </c>
      <c r="D38" s="46">
        <f t="shared" si="1"/>
        <v>1</v>
      </c>
      <c r="E38" s="35" t="s">
        <v>160</v>
      </c>
      <c r="F38" s="33">
        <v>2</v>
      </c>
      <c r="G38" s="11">
        <v>2</v>
      </c>
      <c r="H38" s="12">
        <f t="shared" si="3"/>
        <v>1</v>
      </c>
      <c r="I38" s="35"/>
    </row>
    <row r="39" spans="1:9" ht="32.25" thickBot="1" x14ac:dyDescent="0.3">
      <c r="A39" s="16" t="s">
        <v>36</v>
      </c>
      <c r="B39" s="17">
        <v>8</v>
      </c>
      <c r="C39" s="36">
        <f>SUM(C40:C43)</f>
        <v>8</v>
      </c>
      <c r="D39" s="44">
        <f t="shared" si="1"/>
        <v>1</v>
      </c>
      <c r="E39" s="36"/>
      <c r="F39" s="36">
        <f t="shared" ref="F39:G39" si="9">SUM(F40:F43)</f>
        <v>8</v>
      </c>
      <c r="G39" s="36">
        <f t="shared" si="9"/>
        <v>8</v>
      </c>
      <c r="H39" s="18">
        <f t="shared" si="3"/>
        <v>1</v>
      </c>
      <c r="I39" s="31"/>
    </row>
    <row r="40" spans="1:9" ht="52.5" customHeight="1" thickBot="1" x14ac:dyDescent="0.3">
      <c r="A40" s="6" t="s">
        <v>37</v>
      </c>
      <c r="B40" s="26">
        <v>2</v>
      </c>
      <c r="C40" s="23">
        <v>2</v>
      </c>
      <c r="D40" s="46">
        <f t="shared" si="1"/>
        <v>1</v>
      </c>
      <c r="E40" s="35" t="s">
        <v>86</v>
      </c>
      <c r="F40" s="33">
        <v>2</v>
      </c>
      <c r="G40" s="11">
        <v>2</v>
      </c>
      <c r="H40" s="12">
        <f t="shared" si="3"/>
        <v>1</v>
      </c>
      <c r="I40" s="35"/>
    </row>
    <row r="41" spans="1:9" ht="72.75" thickBot="1" x14ac:dyDescent="0.3">
      <c r="A41" s="6" t="s">
        <v>38</v>
      </c>
      <c r="B41" s="26">
        <v>2</v>
      </c>
      <c r="C41" s="23">
        <v>2</v>
      </c>
      <c r="D41" s="46">
        <f t="shared" si="1"/>
        <v>1</v>
      </c>
      <c r="E41" s="35" t="s">
        <v>162</v>
      </c>
      <c r="F41" s="33">
        <v>2</v>
      </c>
      <c r="G41" s="11">
        <v>2</v>
      </c>
      <c r="H41" s="12">
        <f t="shared" si="3"/>
        <v>1</v>
      </c>
      <c r="I41" s="35"/>
    </row>
    <row r="42" spans="1:9" ht="49.5" customHeight="1" thickBot="1" x14ac:dyDescent="0.3">
      <c r="A42" s="6" t="s">
        <v>39</v>
      </c>
      <c r="B42" s="26">
        <v>2</v>
      </c>
      <c r="C42" s="23">
        <v>2</v>
      </c>
      <c r="D42" s="46">
        <f t="shared" si="1"/>
        <v>1</v>
      </c>
      <c r="E42" s="35" t="s">
        <v>163</v>
      </c>
      <c r="F42" s="33">
        <v>2</v>
      </c>
      <c r="G42" s="11">
        <v>2</v>
      </c>
      <c r="H42" s="12">
        <f t="shared" si="3"/>
        <v>1</v>
      </c>
      <c r="I42" s="35"/>
    </row>
    <row r="43" spans="1:9" ht="44.25" customHeight="1" thickBot="1" x14ac:dyDescent="0.3">
      <c r="A43" s="6" t="s">
        <v>40</v>
      </c>
      <c r="B43" s="26">
        <v>2</v>
      </c>
      <c r="C43" s="23">
        <v>2</v>
      </c>
      <c r="D43" s="46">
        <f t="shared" si="1"/>
        <v>1</v>
      </c>
      <c r="E43" s="35" t="s">
        <v>87</v>
      </c>
      <c r="F43" s="33">
        <v>2</v>
      </c>
      <c r="G43" s="11">
        <v>2</v>
      </c>
      <c r="H43" s="12">
        <f t="shared" si="3"/>
        <v>1</v>
      </c>
      <c r="I43" s="35"/>
    </row>
    <row r="44" spans="1:9" ht="32.25" thickBot="1" x14ac:dyDescent="0.3">
      <c r="A44" s="16" t="s">
        <v>41</v>
      </c>
      <c r="B44" s="17">
        <v>4</v>
      </c>
      <c r="C44" s="36">
        <f>C45+C46</f>
        <v>4</v>
      </c>
      <c r="D44" s="44">
        <f t="shared" si="1"/>
        <v>1</v>
      </c>
      <c r="E44" s="36"/>
      <c r="F44" s="36">
        <f t="shared" ref="F44:G44" si="10">F45+F46</f>
        <v>4</v>
      </c>
      <c r="G44" s="36">
        <f t="shared" si="10"/>
        <v>4</v>
      </c>
      <c r="H44" s="18">
        <f t="shared" si="3"/>
        <v>1</v>
      </c>
      <c r="I44" s="31"/>
    </row>
    <row r="45" spans="1:9" ht="132.75" thickBot="1" x14ac:dyDescent="0.3">
      <c r="A45" s="6" t="s">
        <v>42</v>
      </c>
      <c r="B45" s="26">
        <v>2</v>
      </c>
      <c r="C45" s="23">
        <v>2</v>
      </c>
      <c r="D45" s="46">
        <f t="shared" si="1"/>
        <v>1</v>
      </c>
      <c r="E45" s="35" t="s">
        <v>164</v>
      </c>
      <c r="F45" s="33">
        <v>2</v>
      </c>
      <c r="G45" s="11">
        <v>2</v>
      </c>
      <c r="H45" s="12">
        <f t="shared" si="3"/>
        <v>1</v>
      </c>
      <c r="I45" s="35"/>
    </row>
    <row r="46" spans="1:9" ht="72.75" thickBot="1" x14ac:dyDescent="0.3">
      <c r="A46" s="6" t="s">
        <v>43</v>
      </c>
      <c r="B46" s="26">
        <v>2</v>
      </c>
      <c r="C46" s="23">
        <v>2</v>
      </c>
      <c r="D46" s="46">
        <f t="shared" si="1"/>
        <v>1</v>
      </c>
      <c r="E46" s="35" t="s">
        <v>88</v>
      </c>
      <c r="F46" s="33">
        <v>2</v>
      </c>
      <c r="G46" s="11">
        <v>2</v>
      </c>
      <c r="H46" s="12">
        <f t="shared" si="3"/>
        <v>1</v>
      </c>
      <c r="I46" s="35"/>
    </row>
    <row r="47" spans="1:9" ht="16.5" thickBot="1" x14ac:dyDescent="0.3">
      <c r="A47" s="16" t="s">
        <v>44</v>
      </c>
      <c r="B47" s="17">
        <v>4</v>
      </c>
      <c r="C47" s="36">
        <f>C48+C49</f>
        <v>4</v>
      </c>
      <c r="D47" s="44">
        <f t="shared" si="1"/>
        <v>1</v>
      </c>
      <c r="E47" s="36"/>
      <c r="F47" s="36">
        <f t="shared" ref="F47:G47" si="11">F48+F49</f>
        <v>4</v>
      </c>
      <c r="G47" s="36">
        <f t="shared" si="11"/>
        <v>4</v>
      </c>
      <c r="H47" s="18">
        <f t="shared" si="3"/>
        <v>1</v>
      </c>
      <c r="I47" s="31"/>
    </row>
    <row r="48" spans="1:9" ht="36.75" thickBot="1" x14ac:dyDescent="0.3">
      <c r="A48" s="6" t="s">
        <v>45</v>
      </c>
      <c r="B48" s="26">
        <v>2</v>
      </c>
      <c r="C48" s="23">
        <v>2</v>
      </c>
      <c r="D48" s="46">
        <f t="shared" si="1"/>
        <v>1</v>
      </c>
      <c r="E48" s="35" t="s">
        <v>89</v>
      </c>
      <c r="F48" s="33">
        <v>2</v>
      </c>
      <c r="G48" s="11">
        <v>2</v>
      </c>
      <c r="H48" s="12">
        <f t="shared" si="3"/>
        <v>1</v>
      </c>
      <c r="I48" s="35"/>
    </row>
    <row r="49" spans="1:9" ht="48.75" thickBot="1" x14ac:dyDescent="0.3">
      <c r="A49" s="4" t="s">
        <v>75</v>
      </c>
      <c r="B49" s="26">
        <v>2</v>
      </c>
      <c r="C49" s="23">
        <v>2</v>
      </c>
      <c r="D49" s="46">
        <f t="shared" si="1"/>
        <v>1</v>
      </c>
      <c r="E49" s="35" t="s">
        <v>90</v>
      </c>
      <c r="F49" s="33">
        <v>2</v>
      </c>
      <c r="G49" s="11">
        <v>2</v>
      </c>
      <c r="H49" s="12">
        <f t="shared" si="3"/>
        <v>1</v>
      </c>
      <c r="I49" s="35"/>
    </row>
    <row r="50" spans="1:9" ht="32.25" thickBot="1" x14ac:dyDescent="0.3">
      <c r="A50" s="16" t="s">
        <v>46</v>
      </c>
      <c r="B50" s="17">
        <v>4</v>
      </c>
      <c r="C50" s="36">
        <f>C51+C52</f>
        <v>4</v>
      </c>
      <c r="D50" s="44">
        <f t="shared" si="1"/>
        <v>1</v>
      </c>
      <c r="E50" s="36"/>
      <c r="F50" s="36">
        <f t="shared" ref="F50:G50" si="12">F51+F52</f>
        <v>4</v>
      </c>
      <c r="G50" s="36">
        <f t="shared" si="12"/>
        <v>4</v>
      </c>
      <c r="H50" s="18">
        <f t="shared" si="3"/>
        <v>1</v>
      </c>
      <c r="I50" s="31"/>
    </row>
    <row r="51" spans="1:9" ht="96.75" thickBot="1" x14ac:dyDescent="0.3">
      <c r="A51" s="6" t="s">
        <v>47</v>
      </c>
      <c r="B51" s="26">
        <v>2</v>
      </c>
      <c r="C51" s="23">
        <v>2</v>
      </c>
      <c r="D51" s="46">
        <f t="shared" si="1"/>
        <v>1</v>
      </c>
      <c r="E51" s="35" t="s">
        <v>165</v>
      </c>
      <c r="F51" s="33">
        <v>2</v>
      </c>
      <c r="G51" s="11">
        <v>2</v>
      </c>
      <c r="H51" s="12">
        <f t="shared" si="3"/>
        <v>1</v>
      </c>
      <c r="I51" s="35"/>
    </row>
    <row r="52" spans="1:9" ht="156.75" thickBot="1" x14ac:dyDescent="0.3">
      <c r="A52" s="6" t="s">
        <v>48</v>
      </c>
      <c r="B52" s="26">
        <v>2</v>
      </c>
      <c r="C52" s="23">
        <v>2</v>
      </c>
      <c r="D52" s="46">
        <f t="shared" si="1"/>
        <v>1</v>
      </c>
      <c r="E52" s="35" t="s">
        <v>168</v>
      </c>
      <c r="F52" s="33">
        <v>2</v>
      </c>
      <c r="G52" s="11">
        <v>2</v>
      </c>
      <c r="H52" s="12">
        <f t="shared" si="3"/>
        <v>1</v>
      </c>
      <c r="I52" s="35"/>
    </row>
    <row r="53" spans="1:9" ht="32.25" thickBot="1" x14ac:dyDescent="0.3">
      <c r="A53" s="19" t="s">
        <v>49</v>
      </c>
      <c r="B53" s="17">
        <v>8</v>
      </c>
      <c r="C53" s="36">
        <f>SUM(C54:C57)</f>
        <v>8</v>
      </c>
      <c r="D53" s="44">
        <f t="shared" si="1"/>
        <v>1</v>
      </c>
      <c r="E53" s="36"/>
      <c r="F53" s="36">
        <f t="shared" ref="F53:G53" si="13">SUM(F54:F57)</f>
        <v>8</v>
      </c>
      <c r="G53" s="36">
        <f t="shared" si="13"/>
        <v>8</v>
      </c>
      <c r="H53" s="18">
        <f t="shared" si="3"/>
        <v>1</v>
      </c>
      <c r="I53" s="31"/>
    </row>
    <row r="54" spans="1:9" ht="84.75" thickBot="1" x14ac:dyDescent="0.3">
      <c r="A54" s="6" t="s">
        <v>50</v>
      </c>
      <c r="B54" s="26">
        <v>2</v>
      </c>
      <c r="C54" s="23">
        <v>2</v>
      </c>
      <c r="D54" s="46">
        <f t="shared" si="1"/>
        <v>1</v>
      </c>
      <c r="E54" s="35" t="s">
        <v>169</v>
      </c>
      <c r="F54" s="33">
        <v>2</v>
      </c>
      <c r="G54" s="11">
        <v>2</v>
      </c>
      <c r="H54" s="12">
        <f t="shared" si="3"/>
        <v>1</v>
      </c>
      <c r="I54" s="35"/>
    </row>
    <row r="55" spans="1:9" ht="108.75" thickBot="1" x14ac:dyDescent="0.3">
      <c r="A55" s="6" t="s">
        <v>51</v>
      </c>
      <c r="B55" s="26">
        <v>2</v>
      </c>
      <c r="C55" s="23">
        <v>2</v>
      </c>
      <c r="D55" s="46">
        <f t="shared" si="1"/>
        <v>1</v>
      </c>
      <c r="E55" s="35" t="s">
        <v>170</v>
      </c>
      <c r="F55" s="33">
        <v>2</v>
      </c>
      <c r="G55" s="11">
        <v>2</v>
      </c>
      <c r="H55" s="12">
        <f t="shared" si="3"/>
        <v>1</v>
      </c>
      <c r="I55" s="35"/>
    </row>
    <row r="56" spans="1:9" ht="120.75" thickBot="1" x14ac:dyDescent="0.3">
      <c r="A56" s="6" t="s">
        <v>52</v>
      </c>
      <c r="B56" s="26">
        <v>2</v>
      </c>
      <c r="C56" s="23">
        <v>2</v>
      </c>
      <c r="D56" s="46">
        <f t="shared" si="1"/>
        <v>1</v>
      </c>
      <c r="E56" s="35" t="s">
        <v>171</v>
      </c>
      <c r="F56" s="33">
        <v>2</v>
      </c>
      <c r="G56" s="11">
        <v>2</v>
      </c>
      <c r="H56" s="12">
        <f t="shared" si="3"/>
        <v>1</v>
      </c>
      <c r="I56" s="35"/>
    </row>
    <row r="57" spans="1:9" ht="108.75" thickBot="1" x14ac:dyDescent="0.3">
      <c r="A57" s="6" t="s">
        <v>53</v>
      </c>
      <c r="B57" s="26">
        <v>2</v>
      </c>
      <c r="C57" s="23">
        <v>2</v>
      </c>
      <c r="D57" s="46">
        <f t="shared" si="1"/>
        <v>1</v>
      </c>
      <c r="E57" s="35" t="s">
        <v>172</v>
      </c>
      <c r="F57" s="33">
        <v>2</v>
      </c>
      <c r="G57" s="11">
        <v>2</v>
      </c>
      <c r="H57" s="12">
        <f t="shared" si="3"/>
        <v>1</v>
      </c>
      <c r="I57" s="35"/>
    </row>
    <row r="58" spans="1:9" ht="32.25" thickBot="1" x14ac:dyDescent="0.3">
      <c r="A58" s="16" t="s">
        <v>54</v>
      </c>
      <c r="B58" s="17">
        <v>4</v>
      </c>
      <c r="C58" s="36">
        <f>C59+C60</f>
        <v>2</v>
      </c>
      <c r="D58" s="44">
        <f t="shared" si="1"/>
        <v>0.5</v>
      </c>
      <c r="E58" s="36"/>
      <c r="F58" s="36">
        <f t="shared" ref="F58:G58" si="14">F59+F60</f>
        <v>4</v>
      </c>
      <c r="G58" s="36">
        <f t="shared" si="14"/>
        <v>4</v>
      </c>
      <c r="H58" s="18">
        <f t="shared" si="3"/>
        <v>1</v>
      </c>
      <c r="I58" s="17"/>
    </row>
    <row r="59" spans="1:9" ht="96.75" thickBot="1" x14ac:dyDescent="0.3">
      <c r="A59" s="6" t="s">
        <v>55</v>
      </c>
      <c r="B59" s="26">
        <v>2</v>
      </c>
      <c r="C59" s="23">
        <v>2</v>
      </c>
      <c r="D59" s="46">
        <f t="shared" si="1"/>
        <v>1</v>
      </c>
      <c r="E59" s="35" t="s">
        <v>91</v>
      </c>
      <c r="F59" s="33">
        <v>2</v>
      </c>
      <c r="G59" s="11">
        <v>2</v>
      </c>
      <c r="H59" s="12">
        <f t="shared" si="3"/>
        <v>1</v>
      </c>
      <c r="I59" s="35"/>
    </row>
    <row r="60" spans="1:9" ht="72.75" thickBot="1" x14ac:dyDescent="0.3">
      <c r="A60" s="6" t="s">
        <v>56</v>
      </c>
      <c r="B60" s="26">
        <v>2</v>
      </c>
      <c r="C60" s="23">
        <v>0</v>
      </c>
      <c r="D60" s="46">
        <f t="shared" si="1"/>
        <v>0</v>
      </c>
      <c r="E60" s="35" t="s">
        <v>92</v>
      </c>
      <c r="F60" s="33">
        <v>2</v>
      </c>
      <c r="G60" s="11">
        <v>2</v>
      </c>
      <c r="H60" s="12">
        <f t="shared" si="3"/>
        <v>1</v>
      </c>
      <c r="I60" s="35"/>
    </row>
    <row r="61" spans="1:9" ht="16.5" thickBot="1" x14ac:dyDescent="0.3">
      <c r="A61" s="20" t="s">
        <v>57</v>
      </c>
      <c r="B61" s="17">
        <v>4</v>
      </c>
      <c r="C61" s="36">
        <f>C62+C63</f>
        <v>4</v>
      </c>
      <c r="D61" s="44">
        <f t="shared" si="1"/>
        <v>1</v>
      </c>
      <c r="E61" s="36"/>
      <c r="F61" s="36">
        <f t="shared" ref="F61:G61" si="15">F62+F63</f>
        <v>4</v>
      </c>
      <c r="G61" s="36">
        <f t="shared" si="15"/>
        <v>4</v>
      </c>
      <c r="H61" s="18">
        <f t="shared" si="3"/>
        <v>1</v>
      </c>
      <c r="I61" s="17"/>
    </row>
    <row r="62" spans="1:9" ht="84.75" thickBot="1" x14ac:dyDescent="0.3">
      <c r="A62" s="37" t="s">
        <v>58</v>
      </c>
      <c r="B62" s="26">
        <v>2</v>
      </c>
      <c r="C62" s="23">
        <v>2</v>
      </c>
      <c r="D62" s="46">
        <f t="shared" si="1"/>
        <v>1</v>
      </c>
      <c r="E62" s="35" t="s">
        <v>93</v>
      </c>
      <c r="F62" s="33">
        <v>2</v>
      </c>
      <c r="G62" s="11">
        <v>2</v>
      </c>
      <c r="H62" s="12">
        <f t="shared" si="3"/>
        <v>1</v>
      </c>
      <c r="I62" s="35"/>
    </row>
    <row r="63" spans="1:9" ht="120.75" thickBot="1" x14ac:dyDescent="0.3">
      <c r="A63" s="38" t="s">
        <v>59</v>
      </c>
      <c r="B63" s="26">
        <v>2</v>
      </c>
      <c r="C63" s="23">
        <v>2</v>
      </c>
      <c r="D63" s="46">
        <f t="shared" si="1"/>
        <v>1</v>
      </c>
      <c r="E63" s="35" t="s">
        <v>94</v>
      </c>
      <c r="F63" s="33">
        <v>2</v>
      </c>
      <c r="G63" s="11">
        <v>2</v>
      </c>
      <c r="H63" s="12">
        <f t="shared" si="3"/>
        <v>1</v>
      </c>
      <c r="I63" s="35"/>
    </row>
    <row r="64" spans="1:9" ht="32.25" thickBot="1" x14ac:dyDescent="0.3">
      <c r="A64" s="21" t="s">
        <v>60</v>
      </c>
      <c r="B64" s="14">
        <v>16</v>
      </c>
      <c r="C64" s="14">
        <f>C65+C70+C73</f>
        <v>10</v>
      </c>
      <c r="D64" s="15">
        <f t="shared" si="1"/>
        <v>0.625</v>
      </c>
      <c r="E64" s="14"/>
      <c r="F64" s="14">
        <f t="shared" ref="F64:G64" si="16">F65+F70+F73</f>
        <v>10</v>
      </c>
      <c r="G64" s="14">
        <f t="shared" si="16"/>
        <v>8</v>
      </c>
      <c r="H64" s="15">
        <f t="shared" si="3"/>
        <v>0.5</v>
      </c>
      <c r="I64" s="24"/>
    </row>
    <row r="65" spans="1:9" ht="32.25" thickBot="1" x14ac:dyDescent="0.3">
      <c r="A65" s="20" t="s">
        <v>61</v>
      </c>
      <c r="B65" s="17">
        <v>8</v>
      </c>
      <c r="C65" s="36">
        <f>SUM(C66:C69)</f>
        <v>6</v>
      </c>
      <c r="D65" s="44">
        <f t="shared" si="1"/>
        <v>0.75</v>
      </c>
      <c r="E65" s="36"/>
      <c r="F65" s="36">
        <f t="shared" ref="F65:G65" si="17">SUM(F66:F69)</f>
        <v>6</v>
      </c>
      <c r="G65" s="36">
        <f t="shared" si="17"/>
        <v>6</v>
      </c>
      <c r="H65" s="18">
        <f t="shared" si="3"/>
        <v>0.75</v>
      </c>
      <c r="I65" s="17"/>
    </row>
    <row r="66" spans="1:9" ht="132.75" thickBot="1" x14ac:dyDescent="0.3">
      <c r="A66" s="8" t="s">
        <v>62</v>
      </c>
      <c r="B66" s="26">
        <v>2</v>
      </c>
      <c r="C66" s="23">
        <v>2</v>
      </c>
      <c r="D66" s="46">
        <f t="shared" si="1"/>
        <v>1</v>
      </c>
      <c r="E66" s="35" t="s">
        <v>95</v>
      </c>
      <c r="F66" s="33">
        <v>2</v>
      </c>
      <c r="G66" s="11">
        <v>2</v>
      </c>
      <c r="H66" s="12">
        <f t="shared" si="3"/>
        <v>1</v>
      </c>
      <c r="I66" s="35"/>
    </row>
    <row r="67" spans="1:9" ht="84.75" thickBot="1" x14ac:dyDescent="0.3">
      <c r="A67" s="8" t="s">
        <v>63</v>
      </c>
      <c r="B67" s="26">
        <v>2</v>
      </c>
      <c r="C67" s="23">
        <v>0</v>
      </c>
      <c r="D67" s="46">
        <f t="shared" si="1"/>
        <v>0</v>
      </c>
      <c r="E67" s="35" t="s">
        <v>173</v>
      </c>
      <c r="F67" s="33">
        <v>0</v>
      </c>
      <c r="G67" s="11">
        <v>0</v>
      </c>
      <c r="H67" s="12">
        <f t="shared" si="3"/>
        <v>0</v>
      </c>
      <c r="I67" s="35"/>
    </row>
    <row r="68" spans="1:9" ht="120.75" thickBot="1" x14ac:dyDescent="0.3">
      <c r="A68" s="8" t="s">
        <v>64</v>
      </c>
      <c r="B68" s="26">
        <v>2</v>
      </c>
      <c r="C68" s="23">
        <v>2</v>
      </c>
      <c r="D68" s="46">
        <f t="shared" si="1"/>
        <v>1</v>
      </c>
      <c r="E68" s="35" t="s">
        <v>175</v>
      </c>
      <c r="F68" s="33">
        <v>2</v>
      </c>
      <c r="G68" s="11">
        <v>2</v>
      </c>
      <c r="H68" s="12">
        <f t="shared" si="3"/>
        <v>1</v>
      </c>
      <c r="I68" s="35"/>
    </row>
    <row r="69" spans="1:9" ht="108.75" thickBot="1" x14ac:dyDescent="0.3">
      <c r="A69" s="8" t="s">
        <v>65</v>
      </c>
      <c r="B69" s="26">
        <v>2</v>
      </c>
      <c r="C69" s="23">
        <v>2</v>
      </c>
      <c r="D69" s="46">
        <f t="shared" si="1"/>
        <v>1</v>
      </c>
      <c r="E69" s="35" t="s">
        <v>176</v>
      </c>
      <c r="F69" s="33">
        <v>2</v>
      </c>
      <c r="G69" s="11">
        <v>2</v>
      </c>
      <c r="H69" s="12">
        <f t="shared" si="3"/>
        <v>1</v>
      </c>
      <c r="I69" s="35"/>
    </row>
    <row r="70" spans="1:9" ht="32.25" thickBot="1" x14ac:dyDescent="0.3">
      <c r="A70" s="20" t="s">
        <v>66</v>
      </c>
      <c r="B70" s="17">
        <v>4</v>
      </c>
      <c r="C70" s="36">
        <f>C71+C72</f>
        <v>2</v>
      </c>
      <c r="D70" s="44">
        <f t="shared" si="1"/>
        <v>0.5</v>
      </c>
      <c r="E70" s="36"/>
      <c r="F70" s="36">
        <f t="shared" ref="F70:G70" si="18">F71+F72</f>
        <v>2</v>
      </c>
      <c r="G70" s="36">
        <f t="shared" si="18"/>
        <v>2</v>
      </c>
      <c r="H70" s="18">
        <f t="shared" si="3"/>
        <v>0.5</v>
      </c>
      <c r="I70" s="17"/>
    </row>
    <row r="71" spans="1:9" ht="48.75" thickBot="1" x14ac:dyDescent="0.3">
      <c r="A71" s="8" t="s">
        <v>67</v>
      </c>
      <c r="B71" s="26">
        <v>2</v>
      </c>
      <c r="C71" s="23">
        <v>2</v>
      </c>
      <c r="D71" s="46">
        <f t="shared" si="1"/>
        <v>1</v>
      </c>
      <c r="E71" s="35" t="s">
        <v>178</v>
      </c>
      <c r="F71" s="33">
        <v>2</v>
      </c>
      <c r="G71" s="11">
        <v>2</v>
      </c>
      <c r="H71" s="12">
        <f t="shared" si="3"/>
        <v>1</v>
      </c>
      <c r="I71" s="35"/>
    </row>
    <row r="72" spans="1:9" ht="36.75" thickBot="1" x14ac:dyDescent="0.3">
      <c r="A72" s="8" t="s">
        <v>68</v>
      </c>
      <c r="B72" s="26">
        <v>2</v>
      </c>
      <c r="C72" s="23">
        <v>0</v>
      </c>
      <c r="D72" s="46">
        <f t="shared" si="1"/>
        <v>0</v>
      </c>
      <c r="E72" s="35" t="s">
        <v>180</v>
      </c>
      <c r="F72" s="33">
        <v>0</v>
      </c>
      <c r="G72" s="11">
        <v>0</v>
      </c>
      <c r="H72" s="12">
        <f t="shared" si="3"/>
        <v>0</v>
      </c>
      <c r="I72" s="35"/>
    </row>
    <row r="73" spans="1:9" ht="16.5" thickBot="1" x14ac:dyDescent="0.3">
      <c r="A73" s="20" t="s">
        <v>69</v>
      </c>
      <c r="B73" s="17">
        <v>4</v>
      </c>
      <c r="C73" s="36">
        <f>C74+C75</f>
        <v>2</v>
      </c>
      <c r="D73" s="44">
        <f t="shared" si="1"/>
        <v>0.5</v>
      </c>
      <c r="E73" s="36"/>
      <c r="F73" s="36">
        <f t="shared" ref="F73" si="19">F74+F75</f>
        <v>2</v>
      </c>
      <c r="G73" s="17"/>
      <c r="H73" s="18">
        <f t="shared" si="3"/>
        <v>0</v>
      </c>
      <c r="I73" s="17"/>
    </row>
    <row r="74" spans="1:9" ht="48.75" thickBot="1" x14ac:dyDescent="0.3">
      <c r="A74" s="8" t="s">
        <v>70</v>
      </c>
      <c r="B74" s="26">
        <v>2</v>
      </c>
      <c r="C74" s="23">
        <v>2</v>
      </c>
      <c r="D74" s="46">
        <f t="shared" si="1"/>
        <v>1</v>
      </c>
      <c r="E74" s="35" t="s">
        <v>181</v>
      </c>
      <c r="F74" s="33">
        <v>2</v>
      </c>
      <c r="G74" s="11">
        <v>2</v>
      </c>
      <c r="H74" s="12">
        <f t="shared" si="3"/>
        <v>1</v>
      </c>
      <c r="I74" s="35"/>
    </row>
    <row r="75" spans="1:9" ht="24.75" thickBot="1" x14ac:dyDescent="0.3">
      <c r="A75" s="37" t="s">
        <v>71</v>
      </c>
      <c r="B75" s="26">
        <v>2</v>
      </c>
      <c r="C75" s="23">
        <v>0</v>
      </c>
      <c r="D75" s="46">
        <f t="shared" si="1"/>
        <v>0</v>
      </c>
      <c r="E75" s="35" t="s">
        <v>182</v>
      </c>
      <c r="F75" s="33">
        <v>0</v>
      </c>
      <c r="G75" s="11">
        <v>0</v>
      </c>
      <c r="H75" s="12">
        <f t="shared" si="3"/>
        <v>0</v>
      </c>
      <c r="I75" s="35"/>
    </row>
    <row r="76" spans="1:9" ht="16.5" thickBot="1" x14ac:dyDescent="0.3">
      <c r="A76" s="9" t="s">
        <v>72</v>
      </c>
      <c r="B76" s="25">
        <v>88</v>
      </c>
      <c r="C76" s="10">
        <f>C14+C28+C64</f>
        <v>76</v>
      </c>
      <c r="D76" s="44">
        <f t="shared" si="1"/>
        <v>0.86363636363636365</v>
      </c>
      <c r="E76" s="10"/>
      <c r="F76" s="10">
        <f t="shared" ref="F76:G76" si="20">F14+F28+F64</f>
        <v>76</v>
      </c>
      <c r="G76" s="10">
        <f t="shared" si="20"/>
        <v>74</v>
      </c>
      <c r="H76" s="32">
        <f t="shared" si="3"/>
        <v>0.84090909090909094</v>
      </c>
      <c r="I76" s="3"/>
    </row>
    <row r="77" spans="1:9" ht="16.5" thickBot="1" x14ac:dyDescent="0.3">
      <c r="A77" s="9" t="s">
        <v>73</v>
      </c>
      <c r="B77" s="25">
        <v>100</v>
      </c>
      <c r="C77" s="10">
        <f>ROUND((C76/$B$76)*100,0)</f>
        <v>86</v>
      </c>
      <c r="D77" s="44">
        <f t="shared" si="1"/>
        <v>0.86</v>
      </c>
      <c r="E77" s="10"/>
      <c r="F77" s="10">
        <f t="shared" ref="F77:G77" si="21">ROUND((F76/$B$76)*100,0)</f>
        <v>86</v>
      </c>
      <c r="G77" s="10">
        <f t="shared" si="21"/>
        <v>84</v>
      </c>
      <c r="H77" s="32">
        <f t="shared" si="3"/>
        <v>0.84</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Loại A</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row r="90" spans="1:9" x14ac:dyDescent="0.25">
      <c r="A90" s="75" t="s">
        <v>382</v>
      </c>
      <c r="B90" s="75"/>
      <c r="C90" s="75"/>
      <c r="D90" s="75"/>
    </row>
  </sheetData>
  <mergeCells count="16">
    <mergeCell ref="E2:I2"/>
    <mergeCell ref="A5:I5"/>
    <mergeCell ref="A11:I11"/>
    <mergeCell ref="A12:A13"/>
    <mergeCell ref="B12:B13"/>
    <mergeCell ref="C12:E12"/>
    <mergeCell ref="F12:I12"/>
    <mergeCell ref="A83:D83"/>
    <mergeCell ref="G83:I83"/>
    <mergeCell ref="A90:D90"/>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0"/>
  <sheetViews>
    <sheetView tabSelected="1" topLeftCell="A74" zoomScale="90" zoomScaleNormal="90" workbookViewId="0">
      <selection activeCell="L87" sqref="L87"/>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388</v>
      </c>
    </row>
    <row r="8" spans="1:11" ht="20.100000000000001" customHeight="1" x14ac:dyDescent="0.25">
      <c r="A8" s="40" t="s">
        <v>380</v>
      </c>
    </row>
    <row r="9" spans="1:11" ht="21.4" customHeight="1" x14ac:dyDescent="0.25">
      <c r="A9" s="40" t="s">
        <v>381</v>
      </c>
    </row>
    <row r="10" spans="1:11" ht="20.100000000000001" customHeight="1" x14ac:dyDescent="0.25">
      <c r="A10" s="40" t="s">
        <v>137</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17</v>
      </c>
      <c r="D14" s="15">
        <f>C14/B14</f>
        <v>0.85</v>
      </c>
      <c r="E14" s="42"/>
      <c r="F14" s="42">
        <f t="shared" ref="F14:G14" si="0">F15+F22+F25</f>
        <v>16</v>
      </c>
      <c r="G14" s="42">
        <f t="shared" si="0"/>
        <v>0</v>
      </c>
      <c r="H14" s="15">
        <f>G14/B14</f>
        <v>0</v>
      </c>
      <c r="I14" s="24"/>
    </row>
    <row r="15" spans="1:11" ht="16.5" thickBot="1" x14ac:dyDescent="0.3">
      <c r="A15" s="16" t="s">
        <v>12</v>
      </c>
      <c r="B15" s="17">
        <v>12</v>
      </c>
      <c r="C15" s="36">
        <f>SUM(C16:C21)</f>
        <v>11</v>
      </c>
      <c r="D15" s="45">
        <f t="shared" ref="D15:D77" si="1">C15/B15</f>
        <v>0.91666666666666663</v>
      </c>
      <c r="E15" s="36"/>
      <c r="F15" s="36">
        <f t="shared" ref="F15:G15" si="2">SUM(F16:F21)</f>
        <v>10</v>
      </c>
      <c r="G15" s="36">
        <f t="shared" si="2"/>
        <v>0</v>
      </c>
      <c r="H15" s="45">
        <f t="shared" ref="H15:H77" si="3">G15/B15</f>
        <v>0</v>
      </c>
      <c r="I15" s="17"/>
      <c r="K15" s="43"/>
    </row>
    <row r="16" spans="1:11" ht="156.75" thickBot="1" x14ac:dyDescent="0.3">
      <c r="A16" s="4" t="s">
        <v>13</v>
      </c>
      <c r="B16" s="26">
        <v>2</v>
      </c>
      <c r="C16" s="23">
        <v>2</v>
      </c>
      <c r="D16" s="46">
        <f t="shared" si="1"/>
        <v>1</v>
      </c>
      <c r="E16" s="35" t="s">
        <v>139</v>
      </c>
      <c r="F16" s="33">
        <v>2</v>
      </c>
      <c r="G16" s="11"/>
      <c r="H16" s="15">
        <f t="shared" si="3"/>
        <v>0</v>
      </c>
      <c r="I16" s="35"/>
    </row>
    <row r="17" spans="1:9" ht="72.75" thickBot="1" x14ac:dyDescent="0.3">
      <c r="A17" s="6" t="s">
        <v>14</v>
      </c>
      <c r="B17" s="26">
        <v>2</v>
      </c>
      <c r="C17" s="23">
        <v>2</v>
      </c>
      <c r="D17" s="46">
        <f t="shared" si="1"/>
        <v>1</v>
      </c>
      <c r="E17" s="35" t="s">
        <v>83</v>
      </c>
      <c r="F17" s="33">
        <v>2</v>
      </c>
      <c r="G17" s="11"/>
      <c r="H17" s="15">
        <f t="shared" si="3"/>
        <v>0</v>
      </c>
      <c r="I17" s="35"/>
    </row>
    <row r="18" spans="1:9" ht="96.75" thickBot="1" x14ac:dyDescent="0.3">
      <c r="A18" s="6" t="s">
        <v>15</v>
      </c>
      <c r="B18" s="26">
        <v>2</v>
      </c>
      <c r="C18" s="23">
        <v>2</v>
      </c>
      <c r="D18" s="46">
        <f t="shared" si="1"/>
        <v>1</v>
      </c>
      <c r="E18" s="35" t="s">
        <v>140</v>
      </c>
      <c r="F18" s="33">
        <v>2</v>
      </c>
      <c r="G18" s="11"/>
      <c r="H18" s="15">
        <f t="shared" si="3"/>
        <v>0</v>
      </c>
      <c r="I18" s="35"/>
    </row>
    <row r="19" spans="1:9" ht="120.75" thickBot="1" x14ac:dyDescent="0.3">
      <c r="A19" s="6" t="s">
        <v>16</v>
      </c>
      <c r="B19" s="26">
        <v>2</v>
      </c>
      <c r="C19" s="23">
        <v>2</v>
      </c>
      <c r="D19" s="46">
        <f t="shared" si="1"/>
        <v>1</v>
      </c>
      <c r="E19" s="35" t="s">
        <v>141</v>
      </c>
      <c r="F19" s="33">
        <v>2</v>
      </c>
      <c r="G19" s="11"/>
      <c r="H19" s="15">
        <f t="shared" si="3"/>
        <v>0</v>
      </c>
      <c r="I19" s="35"/>
    </row>
    <row r="20" spans="1:9" ht="72.75" thickBot="1" x14ac:dyDescent="0.3">
      <c r="A20" s="6" t="s">
        <v>17</v>
      </c>
      <c r="B20" s="26">
        <v>2</v>
      </c>
      <c r="C20" s="23">
        <v>2</v>
      </c>
      <c r="D20" s="46">
        <f t="shared" si="1"/>
        <v>1</v>
      </c>
      <c r="E20" s="35" t="s">
        <v>142</v>
      </c>
      <c r="F20" s="33">
        <v>2</v>
      </c>
      <c r="G20" s="11"/>
      <c r="H20" s="15">
        <f t="shared" si="3"/>
        <v>0</v>
      </c>
      <c r="I20" s="35"/>
    </row>
    <row r="21" spans="1:9" ht="84.75" thickBot="1" x14ac:dyDescent="0.3">
      <c r="A21" s="6" t="s">
        <v>18</v>
      </c>
      <c r="B21" s="26">
        <v>2</v>
      </c>
      <c r="C21" s="23">
        <v>1</v>
      </c>
      <c r="D21" s="46">
        <f t="shared" si="1"/>
        <v>0.5</v>
      </c>
      <c r="E21" s="35" t="s">
        <v>143</v>
      </c>
      <c r="F21" s="33">
        <v>0</v>
      </c>
      <c r="G21" s="11"/>
      <c r="H21" s="15">
        <f t="shared" si="3"/>
        <v>0</v>
      </c>
      <c r="I21" s="35"/>
    </row>
    <row r="22" spans="1:9" ht="16.5" thickBot="1" x14ac:dyDescent="0.3">
      <c r="A22" s="16" t="s">
        <v>19</v>
      </c>
      <c r="B22" s="17">
        <v>4</v>
      </c>
      <c r="C22" s="36">
        <f>C23+C24</f>
        <v>2</v>
      </c>
      <c r="D22" s="44">
        <f t="shared" si="1"/>
        <v>0.5</v>
      </c>
      <c r="E22" s="36"/>
      <c r="F22" s="36">
        <f t="shared" ref="F22:G22" si="4">F23+F24</f>
        <v>2</v>
      </c>
      <c r="G22" s="36">
        <f t="shared" si="4"/>
        <v>0</v>
      </c>
      <c r="H22" s="45">
        <f t="shared" si="3"/>
        <v>0</v>
      </c>
      <c r="I22" s="28"/>
    </row>
    <row r="23" spans="1:9" ht="276.75" thickBot="1" x14ac:dyDescent="0.3">
      <c r="A23" s="6" t="s">
        <v>20</v>
      </c>
      <c r="B23" s="27">
        <v>2</v>
      </c>
      <c r="C23" s="23">
        <v>2</v>
      </c>
      <c r="D23" s="46">
        <f t="shared" si="1"/>
        <v>1</v>
      </c>
      <c r="E23" s="35" t="s">
        <v>144</v>
      </c>
      <c r="F23" s="33">
        <v>2</v>
      </c>
      <c r="G23" s="11"/>
      <c r="H23" s="15">
        <f t="shared" si="3"/>
        <v>0</v>
      </c>
      <c r="I23" s="35"/>
    </row>
    <row r="24" spans="1:9" ht="120.75" thickBot="1" x14ac:dyDescent="0.3">
      <c r="A24" s="4" t="s">
        <v>21</v>
      </c>
      <c r="B24" s="26">
        <v>2</v>
      </c>
      <c r="C24" s="23"/>
      <c r="D24" s="46">
        <f t="shared" si="1"/>
        <v>0</v>
      </c>
      <c r="E24" s="35" t="s">
        <v>146</v>
      </c>
      <c r="F24" s="33">
        <v>0</v>
      </c>
      <c r="G24" s="11"/>
      <c r="H24" s="15">
        <f t="shared" si="3"/>
        <v>0</v>
      </c>
      <c r="I24" s="35"/>
    </row>
    <row r="25" spans="1:9" ht="16.5" thickBot="1" x14ac:dyDescent="0.3">
      <c r="A25" s="16" t="s">
        <v>22</v>
      </c>
      <c r="B25" s="17">
        <v>4</v>
      </c>
      <c r="C25" s="36">
        <f>C26+C27</f>
        <v>4</v>
      </c>
      <c r="D25" s="44">
        <f t="shared" si="1"/>
        <v>1</v>
      </c>
      <c r="E25" s="36"/>
      <c r="F25" s="36">
        <f t="shared" ref="F25:G25" si="5">F26+F27</f>
        <v>4</v>
      </c>
      <c r="G25" s="36">
        <f t="shared" si="5"/>
        <v>0</v>
      </c>
      <c r="H25" s="15">
        <f t="shared" si="3"/>
        <v>0</v>
      </c>
      <c r="I25" s="29"/>
    </row>
    <row r="26" spans="1:9" ht="60.75" thickBot="1" x14ac:dyDescent="0.3">
      <c r="A26" s="6" t="s">
        <v>23</v>
      </c>
      <c r="B26" s="26">
        <v>2</v>
      </c>
      <c r="C26" s="23">
        <v>2</v>
      </c>
      <c r="D26" s="46">
        <f t="shared" si="1"/>
        <v>1</v>
      </c>
      <c r="E26" s="35" t="s">
        <v>148</v>
      </c>
      <c r="F26" s="33">
        <v>2</v>
      </c>
      <c r="G26" s="11"/>
      <c r="H26" s="15">
        <f t="shared" si="3"/>
        <v>0</v>
      </c>
      <c r="I26" s="35"/>
    </row>
    <row r="27" spans="1:9" ht="96.75" thickBot="1" x14ac:dyDescent="0.3">
      <c r="A27" s="4" t="s">
        <v>24</v>
      </c>
      <c r="B27" s="26">
        <v>2</v>
      </c>
      <c r="C27" s="23">
        <v>2</v>
      </c>
      <c r="D27" s="46">
        <f t="shared" si="1"/>
        <v>1</v>
      </c>
      <c r="E27" s="35" t="s">
        <v>149</v>
      </c>
      <c r="F27" s="33">
        <v>2</v>
      </c>
      <c r="G27" s="11"/>
      <c r="H27" s="15">
        <f t="shared" si="3"/>
        <v>0</v>
      </c>
      <c r="I27" s="35"/>
    </row>
    <row r="28" spans="1:9" ht="16.5" thickBot="1" x14ac:dyDescent="0.3">
      <c r="A28" s="13" t="s">
        <v>25</v>
      </c>
      <c r="B28" s="14">
        <v>52</v>
      </c>
      <c r="C28" s="42">
        <f>C29+C32+C39+C44+C47+C50+C53+C58+C61</f>
        <v>49</v>
      </c>
      <c r="D28" s="15">
        <f t="shared" si="1"/>
        <v>0.94230769230769229</v>
      </c>
      <c r="E28" s="42"/>
      <c r="F28" s="42">
        <f t="shared" ref="F28" si="6">F29+F32+F39+F44+F47+F50+F53+F58+F61</f>
        <v>48</v>
      </c>
      <c r="G28" s="42">
        <f>G29+G32+G39+G44+G47+G50+G53+G58+G61</f>
        <v>0</v>
      </c>
      <c r="H28" s="15">
        <f t="shared" si="3"/>
        <v>0</v>
      </c>
      <c r="I28" s="30"/>
    </row>
    <row r="29" spans="1:9" ht="32.25" thickBot="1" x14ac:dyDescent="0.3">
      <c r="A29" s="16" t="s">
        <v>26</v>
      </c>
      <c r="B29" s="17">
        <v>4</v>
      </c>
      <c r="C29" s="36">
        <f>C30+C31</f>
        <v>4</v>
      </c>
      <c r="D29" s="44">
        <f t="shared" si="1"/>
        <v>1</v>
      </c>
      <c r="E29" s="36"/>
      <c r="F29" s="36">
        <f t="shared" ref="F29" si="7">F30+F31</f>
        <v>4</v>
      </c>
      <c r="G29" s="36">
        <f>G30+G31</f>
        <v>0</v>
      </c>
      <c r="H29" s="45">
        <f t="shared" si="3"/>
        <v>0</v>
      </c>
      <c r="I29" s="31"/>
    </row>
    <row r="30" spans="1:9" ht="72.75" thickBot="1" x14ac:dyDescent="0.3">
      <c r="A30" s="6" t="s">
        <v>27</v>
      </c>
      <c r="B30" s="26">
        <v>2</v>
      </c>
      <c r="C30" s="23">
        <v>2</v>
      </c>
      <c r="D30" s="46">
        <f t="shared" si="1"/>
        <v>1</v>
      </c>
      <c r="E30" s="35" t="s">
        <v>151</v>
      </c>
      <c r="F30" s="33">
        <v>2</v>
      </c>
      <c r="G30" s="11"/>
      <c r="H30" s="15">
        <f t="shared" si="3"/>
        <v>0</v>
      </c>
      <c r="I30" s="35"/>
    </row>
    <row r="31" spans="1:9" ht="27.75" customHeight="1" thickBot="1" x14ac:dyDescent="0.3">
      <c r="A31" s="6" t="s">
        <v>28</v>
      </c>
      <c r="B31" s="26">
        <v>2</v>
      </c>
      <c r="C31" s="23">
        <v>2</v>
      </c>
      <c r="D31" s="46">
        <f t="shared" si="1"/>
        <v>1</v>
      </c>
      <c r="E31" s="35" t="s">
        <v>153</v>
      </c>
      <c r="F31" s="33">
        <v>2</v>
      </c>
      <c r="G31" s="11"/>
      <c r="H31" s="15">
        <f t="shared" si="3"/>
        <v>0</v>
      </c>
      <c r="I31" s="35"/>
    </row>
    <row r="32" spans="1:9" ht="32.25" thickBot="1" x14ac:dyDescent="0.3">
      <c r="A32" s="16" t="s">
        <v>29</v>
      </c>
      <c r="B32" s="17">
        <v>12</v>
      </c>
      <c r="C32" s="36">
        <f>SUM(C33:C38)</f>
        <v>11</v>
      </c>
      <c r="D32" s="44">
        <f t="shared" si="1"/>
        <v>0.91666666666666663</v>
      </c>
      <c r="E32" s="36"/>
      <c r="F32" s="36">
        <f t="shared" ref="F32:G32" si="8">SUM(F33:F38)</f>
        <v>10</v>
      </c>
      <c r="G32" s="36">
        <f t="shared" si="8"/>
        <v>0</v>
      </c>
      <c r="H32" s="45">
        <f t="shared" si="3"/>
        <v>0</v>
      </c>
      <c r="I32" s="31"/>
    </row>
    <row r="33" spans="1:9" ht="48.75" thickBot="1" x14ac:dyDescent="0.3">
      <c r="A33" s="7" t="s">
        <v>30</v>
      </c>
      <c r="B33" s="26">
        <v>2</v>
      </c>
      <c r="C33" s="23">
        <v>2</v>
      </c>
      <c r="D33" s="46">
        <f t="shared" si="1"/>
        <v>1</v>
      </c>
      <c r="E33" s="35" t="s">
        <v>154</v>
      </c>
      <c r="F33" s="33">
        <v>2</v>
      </c>
      <c r="G33" s="11"/>
      <c r="H33" s="15">
        <f t="shared" si="3"/>
        <v>0</v>
      </c>
      <c r="I33" s="35"/>
    </row>
    <row r="34" spans="1:9" ht="48.75" thickBot="1" x14ac:dyDescent="0.3">
      <c r="A34" s="6" t="s">
        <v>31</v>
      </c>
      <c r="B34" s="26">
        <v>2</v>
      </c>
      <c r="C34" s="23">
        <v>2</v>
      </c>
      <c r="D34" s="46">
        <f t="shared" si="1"/>
        <v>1</v>
      </c>
      <c r="E34" s="35" t="s">
        <v>84</v>
      </c>
      <c r="F34" s="33">
        <v>2</v>
      </c>
      <c r="G34" s="11"/>
      <c r="H34" s="15">
        <f t="shared" si="3"/>
        <v>0</v>
      </c>
      <c r="I34" s="35"/>
    </row>
    <row r="35" spans="1:9" ht="36.75" thickBot="1" x14ac:dyDescent="0.3">
      <c r="A35" s="6" t="s">
        <v>32</v>
      </c>
      <c r="B35" s="26">
        <v>2</v>
      </c>
      <c r="C35" s="23">
        <v>2</v>
      </c>
      <c r="D35" s="46">
        <f t="shared" si="1"/>
        <v>1</v>
      </c>
      <c r="E35" s="35" t="s">
        <v>85</v>
      </c>
      <c r="F35" s="33">
        <v>2</v>
      </c>
      <c r="G35" s="11"/>
      <c r="H35" s="15">
        <f t="shared" si="3"/>
        <v>0</v>
      </c>
      <c r="I35" s="35"/>
    </row>
    <row r="36" spans="1:9" ht="48.75" thickBot="1" x14ac:dyDescent="0.3">
      <c r="A36" s="6" t="s">
        <v>33</v>
      </c>
      <c r="B36" s="26">
        <v>2</v>
      </c>
      <c r="C36" s="23">
        <v>2</v>
      </c>
      <c r="D36" s="46">
        <f t="shared" si="1"/>
        <v>1</v>
      </c>
      <c r="E36" s="35" t="s">
        <v>157</v>
      </c>
      <c r="F36" s="33">
        <v>2</v>
      </c>
      <c r="G36" s="11"/>
      <c r="H36" s="15">
        <f t="shared" si="3"/>
        <v>0</v>
      </c>
      <c r="I36" s="35"/>
    </row>
    <row r="37" spans="1:9" ht="60.75" thickBot="1" x14ac:dyDescent="0.3">
      <c r="A37" s="6" t="s">
        <v>34</v>
      </c>
      <c r="B37" s="26">
        <v>2</v>
      </c>
      <c r="C37" s="23">
        <v>1</v>
      </c>
      <c r="D37" s="46">
        <f t="shared" si="1"/>
        <v>0.5</v>
      </c>
      <c r="E37" s="35" t="s">
        <v>159</v>
      </c>
      <c r="F37" s="33">
        <v>0</v>
      </c>
      <c r="G37" s="11"/>
      <c r="H37" s="15">
        <f t="shared" si="3"/>
        <v>0</v>
      </c>
      <c r="I37" s="35"/>
    </row>
    <row r="38" spans="1:9" ht="96.75" thickBot="1" x14ac:dyDescent="0.3">
      <c r="A38" s="6" t="s">
        <v>35</v>
      </c>
      <c r="B38" s="26">
        <v>2</v>
      </c>
      <c r="C38" s="23">
        <v>2</v>
      </c>
      <c r="D38" s="46">
        <f t="shared" si="1"/>
        <v>1</v>
      </c>
      <c r="E38" s="35" t="s">
        <v>160</v>
      </c>
      <c r="F38" s="33">
        <v>2</v>
      </c>
      <c r="G38" s="11"/>
      <c r="H38" s="15">
        <f t="shared" si="3"/>
        <v>0</v>
      </c>
      <c r="I38" s="35"/>
    </row>
    <row r="39" spans="1:9" ht="32.25" thickBot="1" x14ac:dyDescent="0.3">
      <c r="A39" s="16" t="s">
        <v>36</v>
      </c>
      <c r="B39" s="17">
        <v>8</v>
      </c>
      <c r="C39" s="36">
        <f>SUM(C40:C43)</f>
        <v>8</v>
      </c>
      <c r="D39" s="44">
        <f t="shared" si="1"/>
        <v>1</v>
      </c>
      <c r="E39" s="36"/>
      <c r="F39" s="36">
        <f t="shared" ref="F39:G39" si="9">SUM(F40:F43)</f>
        <v>8</v>
      </c>
      <c r="G39" s="36">
        <f t="shared" si="9"/>
        <v>0</v>
      </c>
      <c r="H39" s="45">
        <f t="shared" si="3"/>
        <v>0</v>
      </c>
      <c r="I39" s="31"/>
    </row>
    <row r="40" spans="1:9" ht="52.5" customHeight="1" thickBot="1" x14ac:dyDescent="0.3">
      <c r="A40" s="6" t="s">
        <v>37</v>
      </c>
      <c r="B40" s="26">
        <v>2</v>
      </c>
      <c r="C40" s="23">
        <v>2</v>
      </c>
      <c r="D40" s="46">
        <f t="shared" si="1"/>
        <v>1</v>
      </c>
      <c r="E40" s="35" t="s">
        <v>86</v>
      </c>
      <c r="F40" s="33">
        <v>2</v>
      </c>
      <c r="G40" s="11"/>
      <c r="H40" s="15">
        <f t="shared" si="3"/>
        <v>0</v>
      </c>
      <c r="I40" s="35"/>
    </row>
    <row r="41" spans="1:9" ht="72.75" thickBot="1" x14ac:dyDescent="0.3">
      <c r="A41" s="6" t="s">
        <v>38</v>
      </c>
      <c r="B41" s="26">
        <v>2</v>
      </c>
      <c r="C41" s="23">
        <v>2</v>
      </c>
      <c r="D41" s="46">
        <f t="shared" si="1"/>
        <v>1</v>
      </c>
      <c r="E41" s="35" t="s">
        <v>162</v>
      </c>
      <c r="F41" s="33">
        <v>2</v>
      </c>
      <c r="G41" s="11"/>
      <c r="H41" s="15">
        <f t="shared" si="3"/>
        <v>0</v>
      </c>
      <c r="I41" s="35"/>
    </row>
    <row r="42" spans="1:9" ht="49.5" customHeight="1" thickBot="1" x14ac:dyDescent="0.3">
      <c r="A42" s="6" t="s">
        <v>39</v>
      </c>
      <c r="B42" s="26">
        <v>2</v>
      </c>
      <c r="C42" s="23">
        <v>2</v>
      </c>
      <c r="D42" s="46">
        <f t="shared" si="1"/>
        <v>1</v>
      </c>
      <c r="E42" s="35" t="s">
        <v>163</v>
      </c>
      <c r="F42" s="33">
        <v>2</v>
      </c>
      <c r="G42" s="11"/>
      <c r="H42" s="15">
        <f t="shared" si="3"/>
        <v>0</v>
      </c>
      <c r="I42" s="35"/>
    </row>
    <row r="43" spans="1:9" ht="44.25" customHeight="1" thickBot="1" x14ac:dyDescent="0.3">
      <c r="A43" s="6" t="s">
        <v>40</v>
      </c>
      <c r="B43" s="26">
        <v>2</v>
      </c>
      <c r="C43" s="23">
        <v>2</v>
      </c>
      <c r="D43" s="46">
        <f t="shared" si="1"/>
        <v>1</v>
      </c>
      <c r="E43" s="35" t="s">
        <v>87</v>
      </c>
      <c r="F43" s="33">
        <v>2</v>
      </c>
      <c r="G43" s="11"/>
      <c r="H43" s="15">
        <f t="shared" si="3"/>
        <v>0</v>
      </c>
      <c r="I43" s="35"/>
    </row>
    <row r="44" spans="1:9" ht="32.25" thickBot="1" x14ac:dyDescent="0.3">
      <c r="A44" s="16" t="s">
        <v>41</v>
      </c>
      <c r="B44" s="17">
        <v>4</v>
      </c>
      <c r="C44" s="36">
        <f>C45+C46</f>
        <v>4</v>
      </c>
      <c r="D44" s="44">
        <f t="shared" si="1"/>
        <v>1</v>
      </c>
      <c r="E44" s="36"/>
      <c r="F44" s="36">
        <f t="shared" ref="F44:G44" si="10">F45+F46</f>
        <v>4</v>
      </c>
      <c r="G44" s="36">
        <f t="shared" si="10"/>
        <v>0</v>
      </c>
      <c r="H44" s="15">
        <f t="shared" si="3"/>
        <v>0</v>
      </c>
      <c r="I44" s="31"/>
    </row>
    <row r="45" spans="1:9" ht="132.75" thickBot="1" x14ac:dyDescent="0.3">
      <c r="A45" s="6" t="s">
        <v>42</v>
      </c>
      <c r="B45" s="26">
        <v>2</v>
      </c>
      <c r="C45" s="23">
        <v>2</v>
      </c>
      <c r="D45" s="46">
        <f t="shared" si="1"/>
        <v>1</v>
      </c>
      <c r="E45" s="35" t="s">
        <v>164</v>
      </c>
      <c r="F45" s="33">
        <v>2</v>
      </c>
      <c r="G45" s="11"/>
      <c r="H45" s="15">
        <f t="shared" si="3"/>
        <v>0</v>
      </c>
      <c r="I45" s="35"/>
    </row>
    <row r="46" spans="1:9" ht="72.75" thickBot="1" x14ac:dyDescent="0.3">
      <c r="A46" s="6" t="s">
        <v>43</v>
      </c>
      <c r="B46" s="26">
        <v>2</v>
      </c>
      <c r="C46" s="23">
        <v>2</v>
      </c>
      <c r="D46" s="46">
        <f t="shared" si="1"/>
        <v>1</v>
      </c>
      <c r="E46" s="35" t="s">
        <v>88</v>
      </c>
      <c r="F46" s="33">
        <v>2</v>
      </c>
      <c r="G46" s="11"/>
      <c r="H46" s="15">
        <f t="shared" si="3"/>
        <v>0</v>
      </c>
      <c r="I46" s="35"/>
    </row>
    <row r="47" spans="1:9" ht="16.5" thickBot="1" x14ac:dyDescent="0.3">
      <c r="A47" s="16" t="s">
        <v>44</v>
      </c>
      <c r="B47" s="17">
        <v>4</v>
      </c>
      <c r="C47" s="36">
        <f>C48+C49</f>
        <v>4</v>
      </c>
      <c r="D47" s="44">
        <f t="shared" si="1"/>
        <v>1</v>
      </c>
      <c r="E47" s="36"/>
      <c r="F47" s="36">
        <f t="shared" ref="F47:G47" si="11">F48+F49</f>
        <v>4</v>
      </c>
      <c r="G47" s="36">
        <f t="shared" si="11"/>
        <v>0</v>
      </c>
      <c r="H47" s="45">
        <f t="shared" si="3"/>
        <v>0</v>
      </c>
      <c r="I47" s="31"/>
    </row>
    <row r="48" spans="1:9" ht="36.75" thickBot="1" x14ac:dyDescent="0.3">
      <c r="A48" s="6" t="s">
        <v>45</v>
      </c>
      <c r="B48" s="26">
        <v>2</v>
      </c>
      <c r="C48" s="23">
        <v>2</v>
      </c>
      <c r="D48" s="46">
        <f t="shared" si="1"/>
        <v>1</v>
      </c>
      <c r="E48" s="35" t="s">
        <v>89</v>
      </c>
      <c r="F48" s="33">
        <v>2</v>
      </c>
      <c r="G48" s="11"/>
      <c r="H48" s="15">
        <f t="shared" si="3"/>
        <v>0</v>
      </c>
      <c r="I48" s="35"/>
    </row>
    <row r="49" spans="1:9" ht="48.75" thickBot="1" x14ac:dyDescent="0.3">
      <c r="A49" s="4" t="s">
        <v>75</v>
      </c>
      <c r="B49" s="26">
        <v>2</v>
      </c>
      <c r="C49" s="23">
        <v>2</v>
      </c>
      <c r="D49" s="46">
        <f t="shared" si="1"/>
        <v>1</v>
      </c>
      <c r="E49" s="35" t="s">
        <v>90</v>
      </c>
      <c r="F49" s="33">
        <v>2</v>
      </c>
      <c r="G49" s="11"/>
      <c r="H49" s="15">
        <f t="shared" si="3"/>
        <v>0</v>
      </c>
      <c r="I49" s="35"/>
    </row>
    <row r="50" spans="1:9" ht="32.25" thickBot="1" x14ac:dyDescent="0.3">
      <c r="A50" s="16" t="s">
        <v>46</v>
      </c>
      <c r="B50" s="17">
        <v>4</v>
      </c>
      <c r="C50" s="36">
        <f>C51+C52</f>
        <v>4</v>
      </c>
      <c r="D50" s="44">
        <f t="shared" si="1"/>
        <v>1</v>
      </c>
      <c r="E50" s="36"/>
      <c r="F50" s="36">
        <f t="shared" ref="F50:G50" si="12">F51+F52</f>
        <v>4</v>
      </c>
      <c r="G50" s="36">
        <f t="shared" si="12"/>
        <v>0</v>
      </c>
      <c r="H50" s="15">
        <f t="shared" si="3"/>
        <v>0</v>
      </c>
      <c r="I50" s="31"/>
    </row>
    <row r="51" spans="1:9" ht="96.75" thickBot="1" x14ac:dyDescent="0.3">
      <c r="A51" s="6" t="s">
        <v>47</v>
      </c>
      <c r="B51" s="26">
        <v>2</v>
      </c>
      <c r="C51" s="23">
        <v>2</v>
      </c>
      <c r="D51" s="46">
        <f t="shared" si="1"/>
        <v>1</v>
      </c>
      <c r="E51" s="35" t="s">
        <v>165</v>
      </c>
      <c r="F51" s="33">
        <v>2</v>
      </c>
      <c r="G51" s="11"/>
      <c r="H51" s="15">
        <f t="shared" si="3"/>
        <v>0</v>
      </c>
      <c r="I51" s="35"/>
    </row>
    <row r="52" spans="1:9" ht="156.75" thickBot="1" x14ac:dyDescent="0.3">
      <c r="A52" s="6" t="s">
        <v>48</v>
      </c>
      <c r="B52" s="26">
        <v>2</v>
      </c>
      <c r="C52" s="23">
        <v>2</v>
      </c>
      <c r="D52" s="46">
        <f t="shared" si="1"/>
        <v>1</v>
      </c>
      <c r="E52" s="35" t="s">
        <v>168</v>
      </c>
      <c r="F52" s="33">
        <v>2</v>
      </c>
      <c r="G52" s="11"/>
      <c r="H52" s="15">
        <f t="shared" si="3"/>
        <v>0</v>
      </c>
      <c r="I52" s="35"/>
    </row>
    <row r="53" spans="1:9" ht="32.25" thickBot="1" x14ac:dyDescent="0.3">
      <c r="A53" s="19" t="s">
        <v>49</v>
      </c>
      <c r="B53" s="17">
        <v>8</v>
      </c>
      <c r="C53" s="36">
        <f>SUM(C54:C57)</f>
        <v>8</v>
      </c>
      <c r="D53" s="44">
        <f t="shared" si="1"/>
        <v>1</v>
      </c>
      <c r="E53" s="36"/>
      <c r="F53" s="36">
        <f t="shared" ref="F53:G53" si="13">SUM(F54:F57)</f>
        <v>8</v>
      </c>
      <c r="G53" s="36">
        <f t="shared" si="13"/>
        <v>0</v>
      </c>
      <c r="H53" s="45">
        <f t="shared" si="3"/>
        <v>0</v>
      </c>
      <c r="I53" s="31"/>
    </row>
    <row r="54" spans="1:9" ht="84.75" thickBot="1" x14ac:dyDescent="0.3">
      <c r="A54" s="6" t="s">
        <v>50</v>
      </c>
      <c r="B54" s="26">
        <v>2</v>
      </c>
      <c r="C54" s="23">
        <v>2</v>
      </c>
      <c r="D54" s="46">
        <f t="shared" si="1"/>
        <v>1</v>
      </c>
      <c r="E54" s="35" t="s">
        <v>169</v>
      </c>
      <c r="F54" s="33">
        <v>2</v>
      </c>
      <c r="G54" s="11"/>
      <c r="H54" s="15">
        <f t="shared" si="3"/>
        <v>0</v>
      </c>
      <c r="I54" s="35"/>
    </row>
    <row r="55" spans="1:9" ht="108.75" thickBot="1" x14ac:dyDescent="0.3">
      <c r="A55" s="6" t="s">
        <v>51</v>
      </c>
      <c r="B55" s="26">
        <v>2</v>
      </c>
      <c r="C55" s="23">
        <v>2</v>
      </c>
      <c r="D55" s="46">
        <f t="shared" si="1"/>
        <v>1</v>
      </c>
      <c r="E55" s="35" t="s">
        <v>170</v>
      </c>
      <c r="F55" s="33">
        <v>2</v>
      </c>
      <c r="G55" s="11"/>
      <c r="H55" s="15">
        <f t="shared" si="3"/>
        <v>0</v>
      </c>
      <c r="I55" s="35"/>
    </row>
    <row r="56" spans="1:9" ht="120.75" thickBot="1" x14ac:dyDescent="0.3">
      <c r="A56" s="6" t="s">
        <v>52</v>
      </c>
      <c r="B56" s="26">
        <v>2</v>
      </c>
      <c r="C56" s="23">
        <v>2</v>
      </c>
      <c r="D56" s="46">
        <f t="shared" si="1"/>
        <v>1</v>
      </c>
      <c r="E56" s="35" t="s">
        <v>171</v>
      </c>
      <c r="F56" s="33">
        <v>2</v>
      </c>
      <c r="G56" s="11"/>
      <c r="H56" s="15">
        <f t="shared" si="3"/>
        <v>0</v>
      </c>
      <c r="I56" s="35"/>
    </row>
    <row r="57" spans="1:9" ht="108.75" thickBot="1" x14ac:dyDescent="0.3">
      <c r="A57" s="6" t="s">
        <v>53</v>
      </c>
      <c r="B57" s="26">
        <v>2</v>
      </c>
      <c r="C57" s="23">
        <v>2</v>
      </c>
      <c r="D57" s="46">
        <f t="shared" si="1"/>
        <v>1</v>
      </c>
      <c r="E57" s="35" t="s">
        <v>172</v>
      </c>
      <c r="F57" s="33">
        <v>2</v>
      </c>
      <c r="G57" s="11"/>
      <c r="H57" s="15">
        <f t="shared" si="3"/>
        <v>0</v>
      </c>
      <c r="I57" s="35"/>
    </row>
    <row r="58" spans="1:9" ht="32.25" thickBot="1" x14ac:dyDescent="0.3">
      <c r="A58" s="16" t="s">
        <v>54</v>
      </c>
      <c r="B58" s="17">
        <v>4</v>
      </c>
      <c r="C58" s="36">
        <f>C59+C60</f>
        <v>2</v>
      </c>
      <c r="D58" s="44">
        <f t="shared" si="1"/>
        <v>0.5</v>
      </c>
      <c r="E58" s="36"/>
      <c r="F58" s="36">
        <f t="shared" ref="F58:G58" si="14">F59+F60</f>
        <v>2</v>
      </c>
      <c r="G58" s="36">
        <f t="shared" si="14"/>
        <v>0</v>
      </c>
      <c r="H58" s="45">
        <f t="shared" si="3"/>
        <v>0</v>
      </c>
      <c r="I58" s="17"/>
    </row>
    <row r="59" spans="1:9" ht="96.75" thickBot="1" x14ac:dyDescent="0.3">
      <c r="A59" s="6" t="s">
        <v>55</v>
      </c>
      <c r="B59" s="26">
        <v>2</v>
      </c>
      <c r="C59" s="23">
        <v>2</v>
      </c>
      <c r="D59" s="46">
        <f t="shared" si="1"/>
        <v>1</v>
      </c>
      <c r="E59" s="35" t="s">
        <v>91</v>
      </c>
      <c r="F59" s="33">
        <v>2</v>
      </c>
      <c r="G59" s="11"/>
      <c r="H59" s="15">
        <f t="shared" si="3"/>
        <v>0</v>
      </c>
      <c r="I59" s="35"/>
    </row>
    <row r="60" spans="1:9" ht="72.75" thickBot="1" x14ac:dyDescent="0.3">
      <c r="A60" s="6" t="s">
        <v>56</v>
      </c>
      <c r="B60" s="26">
        <v>2</v>
      </c>
      <c r="C60" s="23">
        <v>0</v>
      </c>
      <c r="D60" s="46">
        <f t="shared" si="1"/>
        <v>0</v>
      </c>
      <c r="E60" s="35" t="s">
        <v>92</v>
      </c>
      <c r="F60" s="33">
        <v>0</v>
      </c>
      <c r="G60" s="11"/>
      <c r="H60" s="15">
        <f t="shared" si="3"/>
        <v>0</v>
      </c>
      <c r="I60" s="35"/>
    </row>
    <row r="61" spans="1:9" ht="16.5" thickBot="1" x14ac:dyDescent="0.3">
      <c r="A61" s="20" t="s">
        <v>57</v>
      </c>
      <c r="B61" s="17">
        <v>4</v>
      </c>
      <c r="C61" s="36">
        <f>C62+C63</f>
        <v>4</v>
      </c>
      <c r="D61" s="44">
        <f t="shared" si="1"/>
        <v>1</v>
      </c>
      <c r="E61" s="36"/>
      <c r="F61" s="36">
        <f t="shared" ref="F61:G61" si="15">F62+F63</f>
        <v>4</v>
      </c>
      <c r="G61" s="36">
        <f t="shared" si="15"/>
        <v>0</v>
      </c>
      <c r="H61" s="15">
        <f t="shared" si="3"/>
        <v>0</v>
      </c>
      <c r="I61" s="17"/>
    </row>
    <row r="62" spans="1:9" ht="84.75" thickBot="1" x14ac:dyDescent="0.3">
      <c r="A62" s="37" t="s">
        <v>58</v>
      </c>
      <c r="B62" s="26">
        <v>2</v>
      </c>
      <c r="C62" s="23">
        <v>2</v>
      </c>
      <c r="D62" s="46">
        <f t="shared" si="1"/>
        <v>1</v>
      </c>
      <c r="E62" s="35" t="s">
        <v>93</v>
      </c>
      <c r="F62" s="33">
        <v>2</v>
      </c>
      <c r="G62" s="11"/>
      <c r="H62" s="15">
        <f t="shared" si="3"/>
        <v>0</v>
      </c>
      <c r="I62" s="35"/>
    </row>
    <row r="63" spans="1:9" ht="120.75" thickBot="1" x14ac:dyDescent="0.3">
      <c r="A63" s="38" t="s">
        <v>59</v>
      </c>
      <c r="B63" s="26">
        <v>2</v>
      </c>
      <c r="C63" s="23">
        <v>2</v>
      </c>
      <c r="D63" s="46">
        <f t="shared" si="1"/>
        <v>1</v>
      </c>
      <c r="E63" s="35" t="s">
        <v>94</v>
      </c>
      <c r="F63" s="33">
        <v>2</v>
      </c>
      <c r="G63" s="11"/>
      <c r="H63" s="15">
        <f t="shared" si="3"/>
        <v>0</v>
      </c>
      <c r="I63" s="35"/>
    </row>
    <row r="64" spans="1:9" ht="32.25" thickBot="1" x14ac:dyDescent="0.3">
      <c r="A64" s="21" t="s">
        <v>60</v>
      </c>
      <c r="B64" s="14">
        <v>16</v>
      </c>
      <c r="C64" s="14">
        <f>C65+C70+C73</f>
        <v>10</v>
      </c>
      <c r="D64" s="15">
        <f t="shared" si="1"/>
        <v>0.625</v>
      </c>
      <c r="E64" s="14"/>
      <c r="F64" s="14">
        <f t="shared" ref="F64:G64" si="16">F65+F70+F73</f>
        <v>10</v>
      </c>
      <c r="G64" s="14">
        <f t="shared" si="16"/>
        <v>0</v>
      </c>
      <c r="H64" s="15">
        <f t="shared" si="3"/>
        <v>0</v>
      </c>
      <c r="I64" s="24"/>
    </row>
    <row r="65" spans="1:9" ht="32.25" thickBot="1" x14ac:dyDescent="0.3">
      <c r="A65" s="20" t="s">
        <v>61</v>
      </c>
      <c r="B65" s="17">
        <v>8</v>
      </c>
      <c r="C65" s="36">
        <f>SUM(C66:C69)</f>
        <v>6</v>
      </c>
      <c r="D65" s="44">
        <f t="shared" si="1"/>
        <v>0.75</v>
      </c>
      <c r="E65" s="36"/>
      <c r="F65" s="36">
        <f t="shared" ref="F65:G65" si="17">SUM(F66:F69)</f>
        <v>6</v>
      </c>
      <c r="G65" s="36">
        <f t="shared" si="17"/>
        <v>0</v>
      </c>
      <c r="H65" s="45">
        <f t="shared" si="3"/>
        <v>0</v>
      </c>
      <c r="I65" s="17"/>
    </row>
    <row r="66" spans="1:9" ht="132.75" thickBot="1" x14ac:dyDescent="0.3">
      <c r="A66" s="8" t="s">
        <v>62</v>
      </c>
      <c r="B66" s="26">
        <v>2</v>
      </c>
      <c r="C66" s="23">
        <v>2</v>
      </c>
      <c r="D66" s="46">
        <f t="shared" si="1"/>
        <v>1</v>
      </c>
      <c r="E66" s="35" t="s">
        <v>95</v>
      </c>
      <c r="F66" s="33">
        <v>2</v>
      </c>
      <c r="G66" s="11"/>
      <c r="H66" s="15">
        <f t="shared" si="3"/>
        <v>0</v>
      </c>
      <c r="I66" s="35"/>
    </row>
    <row r="67" spans="1:9" ht="84.75" thickBot="1" x14ac:dyDescent="0.3">
      <c r="A67" s="8" t="s">
        <v>63</v>
      </c>
      <c r="B67" s="26">
        <v>2</v>
      </c>
      <c r="C67" s="23">
        <v>0</v>
      </c>
      <c r="D67" s="46">
        <f t="shared" si="1"/>
        <v>0</v>
      </c>
      <c r="E67" s="35" t="s">
        <v>173</v>
      </c>
      <c r="F67" s="33">
        <v>0</v>
      </c>
      <c r="G67" s="11"/>
      <c r="H67" s="15">
        <f t="shared" si="3"/>
        <v>0</v>
      </c>
      <c r="I67" s="35"/>
    </row>
    <row r="68" spans="1:9" ht="120.75" thickBot="1" x14ac:dyDescent="0.3">
      <c r="A68" s="8" t="s">
        <v>64</v>
      </c>
      <c r="B68" s="26">
        <v>2</v>
      </c>
      <c r="C68" s="23">
        <v>2</v>
      </c>
      <c r="D68" s="46">
        <f t="shared" si="1"/>
        <v>1</v>
      </c>
      <c r="E68" s="35" t="s">
        <v>175</v>
      </c>
      <c r="F68" s="33">
        <v>2</v>
      </c>
      <c r="G68" s="11"/>
      <c r="H68" s="15">
        <f t="shared" si="3"/>
        <v>0</v>
      </c>
      <c r="I68" s="35"/>
    </row>
    <row r="69" spans="1:9" ht="108.75" thickBot="1" x14ac:dyDescent="0.3">
      <c r="A69" s="8" t="s">
        <v>65</v>
      </c>
      <c r="B69" s="26">
        <v>2</v>
      </c>
      <c r="C69" s="23">
        <v>2</v>
      </c>
      <c r="D69" s="46">
        <f t="shared" si="1"/>
        <v>1</v>
      </c>
      <c r="E69" s="35" t="s">
        <v>176</v>
      </c>
      <c r="F69" s="33">
        <v>2</v>
      </c>
      <c r="G69" s="11"/>
      <c r="H69" s="15">
        <f t="shared" si="3"/>
        <v>0</v>
      </c>
      <c r="I69" s="35"/>
    </row>
    <row r="70" spans="1:9" ht="32.25" thickBot="1" x14ac:dyDescent="0.3">
      <c r="A70" s="20" t="s">
        <v>66</v>
      </c>
      <c r="B70" s="17">
        <v>4</v>
      </c>
      <c r="C70" s="36">
        <f>C71+C72</f>
        <v>2</v>
      </c>
      <c r="D70" s="44">
        <f t="shared" si="1"/>
        <v>0.5</v>
      </c>
      <c r="E70" s="36"/>
      <c r="F70" s="36">
        <f t="shared" ref="F70:G70" si="18">F71+F72</f>
        <v>2</v>
      </c>
      <c r="G70" s="36">
        <f t="shared" si="18"/>
        <v>0</v>
      </c>
      <c r="H70" s="15">
        <f t="shared" si="3"/>
        <v>0</v>
      </c>
      <c r="I70" s="17"/>
    </row>
    <row r="71" spans="1:9" ht="48.75" thickBot="1" x14ac:dyDescent="0.3">
      <c r="A71" s="8" t="s">
        <v>67</v>
      </c>
      <c r="B71" s="26">
        <v>2</v>
      </c>
      <c r="C71" s="23">
        <v>2</v>
      </c>
      <c r="D71" s="46">
        <f t="shared" si="1"/>
        <v>1</v>
      </c>
      <c r="E71" s="35" t="s">
        <v>178</v>
      </c>
      <c r="F71" s="33">
        <v>2</v>
      </c>
      <c r="G71" s="11"/>
      <c r="H71" s="15">
        <f t="shared" si="3"/>
        <v>0</v>
      </c>
      <c r="I71" s="35"/>
    </row>
    <row r="72" spans="1:9" ht="36.75" thickBot="1" x14ac:dyDescent="0.3">
      <c r="A72" s="8" t="s">
        <v>68</v>
      </c>
      <c r="B72" s="26">
        <v>2</v>
      </c>
      <c r="C72" s="23">
        <v>0</v>
      </c>
      <c r="D72" s="46">
        <f t="shared" si="1"/>
        <v>0</v>
      </c>
      <c r="E72" s="35" t="s">
        <v>180</v>
      </c>
      <c r="F72" s="33">
        <v>0</v>
      </c>
      <c r="G72" s="11"/>
      <c r="H72" s="15">
        <f t="shared" si="3"/>
        <v>0</v>
      </c>
      <c r="I72" s="35"/>
    </row>
    <row r="73" spans="1:9" ht="16.5" thickBot="1" x14ac:dyDescent="0.3">
      <c r="A73" s="20" t="s">
        <v>69</v>
      </c>
      <c r="B73" s="17">
        <v>4</v>
      </c>
      <c r="C73" s="36">
        <f>C74+C75</f>
        <v>2</v>
      </c>
      <c r="D73" s="44">
        <f t="shared" si="1"/>
        <v>0.5</v>
      </c>
      <c r="E73" s="36"/>
      <c r="F73" s="36">
        <f t="shared" ref="F73" si="19">F74+F75</f>
        <v>2</v>
      </c>
      <c r="G73" s="17"/>
      <c r="H73" s="45">
        <f t="shared" si="3"/>
        <v>0</v>
      </c>
      <c r="I73" s="17"/>
    </row>
    <row r="74" spans="1:9" ht="48.75" thickBot="1" x14ac:dyDescent="0.3">
      <c r="A74" s="8" t="s">
        <v>70</v>
      </c>
      <c r="B74" s="26">
        <v>2</v>
      </c>
      <c r="C74" s="23">
        <v>2</v>
      </c>
      <c r="D74" s="46">
        <f t="shared" si="1"/>
        <v>1</v>
      </c>
      <c r="E74" s="35" t="s">
        <v>181</v>
      </c>
      <c r="F74" s="33">
        <v>2</v>
      </c>
      <c r="G74" s="11"/>
      <c r="H74" s="15">
        <f t="shared" si="3"/>
        <v>0</v>
      </c>
      <c r="I74" s="35"/>
    </row>
    <row r="75" spans="1:9" ht="24.75" thickBot="1" x14ac:dyDescent="0.3">
      <c r="A75" s="37" t="s">
        <v>71</v>
      </c>
      <c r="B75" s="26">
        <v>2</v>
      </c>
      <c r="C75" s="23">
        <v>0</v>
      </c>
      <c r="D75" s="46">
        <f t="shared" si="1"/>
        <v>0</v>
      </c>
      <c r="E75" s="35" t="s">
        <v>182</v>
      </c>
      <c r="F75" s="33">
        <v>0</v>
      </c>
      <c r="G75" s="11"/>
      <c r="H75" s="15">
        <f t="shared" si="3"/>
        <v>0</v>
      </c>
      <c r="I75" s="35"/>
    </row>
    <row r="76" spans="1:9" ht="16.5" thickBot="1" x14ac:dyDescent="0.3">
      <c r="A76" s="9" t="s">
        <v>72</v>
      </c>
      <c r="B76" s="25">
        <v>88</v>
      </c>
      <c r="C76" s="10">
        <f>C14+C28+C64</f>
        <v>76</v>
      </c>
      <c r="D76" s="44">
        <f t="shared" si="1"/>
        <v>0.86363636363636365</v>
      </c>
      <c r="E76" s="10"/>
      <c r="F76" s="10">
        <f t="shared" ref="F76:G76" si="20">F14+F28+F64</f>
        <v>74</v>
      </c>
      <c r="G76" s="10">
        <f t="shared" si="20"/>
        <v>0</v>
      </c>
      <c r="H76" s="44">
        <f t="shared" si="3"/>
        <v>0</v>
      </c>
      <c r="I76" s="3"/>
    </row>
    <row r="77" spans="1:9" ht="16.5" thickBot="1" x14ac:dyDescent="0.3">
      <c r="A77" s="9" t="s">
        <v>73</v>
      </c>
      <c r="B77" s="25">
        <v>100</v>
      </c>
      <c r="C77" s="10">
        <f>ROUND((C76/$B$76)*100,0)</f>
        <v>86</v>
      </c>
      <c r="D77" s="44">
        <f t="shared" si="1"/>
        <v>0.86</v>
      </c>
      <c r="E77" s="10"/>
      <c r="F77" s="10">
        <f t="shared" ref="F77:G77" si="21">ROUND((F76/$B$76)*100,0)</f>
        <v>84</v>
      </c>
      <c r="G77" s="10">
        <f t="shared" si="21"/>
        <v>0</v>
      </c>
      <c r="H77" s="44">
        <f t="shared" si="3"/>
        <v>0</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Không đạt chuẩn</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row r="90" spans="1:9" x14ac:dyDescent="0.25">
      <c r="A90" s="75" t="s">
        <v>389</v>
      </c>
      <c r="B90" s="75"/>
      <c r="C90" s="75"/>
      <c r="D90" s="75"/>
    </row>
  </sheetData>
  <mergeCells count="16">
    <mergeCell ref="E2:I2"/>
    <mergeCell ref="A5:I5"/>
    <mergeCell ref="A11:I11"/>
    <mergeCell ref="A12:A13"/>
    <mergeCell ref="B12:B13"/>
    <mergeCell ref="C12:E12"/>
    <mergeCell ref="F12:I12"/>
    <mergeCell ref="A83:D83"/>
    <mergeCell ref="G83:I83"/>
    <mergeCell ref="A90:D90"/>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14" zoomScale="90" zoomScaleNormal="90" workbookViewId="0">
      <selection activeCell="I18" sqref="I18"/>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39" t="s">
        <v>390</v>
      </c>
    </row>
    <row r="8" spans="1:11" ht="20.100000000000001" customHeight="1" x14ac:dyDescent="0.25">
      <c r="A8" s="40" t="s">
        <v>133</v>
      </c>
      <c r="D8" s="39" t="s">
        <v>391</v>
      </c>
    </row>
    <row r="9" spans="1:11" ht="21.4" customHeight="1" x14ac:dyDescent="0.25">
      <c r="A9" s="40" t="s">
        <v>135</v>
      </c>
      <c r="D9" s="39" t="s">
        <v>392</v>
      </c>
    </row>
    <row r="10" spans="1:11" ht="20.100000000000001" customHeight="1" x14ac:dyDescent="0.25">
      <c r="A10" s="40" t="s">
        <v>137</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16</v>
      </c>
      <c r="G14" s="42">
        <f t="shared" si="0"/>
        <v>0</v>
      </c>
      <c r="H14" s="15">
        <f>G14/B14</f>
        <v>0</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0</v>
      </c>
      <c r="H15" s="18">
        <f t="shared" ref="H15:H77" si="3">G15/B15</f>
        <v>0</v>
      </c>
      <c r="I15" s="17"/>
      <c r="K15" s="43"/>
    </row>
    <row r="16" spans="1:11" ht="156.75" thickBot="1" x14ac:dyDescent="0.3">
      <c r="A16" s="4" t="s">
        <v>13</v>
      </c>
      <c r="B16" s="26">
        <v>2</v>
      </c>
      <c r="C16" s="23">
        <v>2</v>
      </c>
      <c r="D16" s="46">
        <f t="shared" si="1"/>
        <v>1</v>
      </c>
      <c r="E16" s="35" t="s">
        <v>139</v>
      </c>
      <c r="F16" s="33">
        <v>2</v>
      </c>
      <c r="G16" s="11"/>
      <c r="H16" s="12">
        <f t="shared" si="3"/>
        <v>0</v>
      </c>
      <c r="I16" s="35" t="s">
        <v>393</v>
      </c>
    </row>
    <row r="17" spans="1:9" ht="72.75" thickBot="1" x14ac:dyDescent="0.3">
      <c r="A17" s="6" t="s">
        <v>14</v>
      </c>
      <c r="B17" s="26">
        <v>2</v>
      </c>
      <c r="C17" s="23">
        <v>2</v>
      </c>
      <c r="D17" s="46">
        <f t="shared" si="1"/>
        <v>1</v>
      </c>
      <c r="E17" s="35" t="s">
        <v>83</v>
      </c>
      <c r="F17" s="33">
        <v>2</v>
      </c>
      <c r="G17" s="11"/>
      <c r="H17" s="12">
        <f t="shared" si="3"/>
        <v>0</v>
      </c>
      <c r="I17" s="35"/>
    </row>
    <row r="18" spans="1:9" ht="96.75" thickBot="1" x14ac:dyDescent="0.3">
      <c r="A18" s="6" t="s">
        <v>15</v>
      </c>
      <c r="B18" s="26">
        <v>2</v>
      </c>
      <c r="C18" s="23">
        <v>2</v>
      </c>
      <c r="D18" s="46">
        <f t="shared" si="1"/>
        <v>1</v>
      </c>
      <c r="E18" s="35" t="s">
        <v>140</v>
      </c>
      <c r="F18" s="33">
        <v>2</v>
      </c>
      <c r="G18" s="11"/>
      <c r="H18" s="12">
        <f t="shared" si="3"/>
        <v>0</v>
      </c>
      <c r="I18" s="35"/>
    </row>
    <row r="19" spans="1:9" ht="120.75" thickBot="1" x14ac:dyDescent="0.3">
      <c r="A19" s="6" t="s">
        <v>16</v>
      </c>
      <c r="B19" s="26">
        <v>2</v>
      </c>
      <c r="C19" s="23">
        <v>2</v>
      </c>
      <c r="D19" s="46">
        <f t="shared" si="1"/>
        <v>1</v>
      </c>
      <c r="E19" s="35" t="s">
        <v>141</v>
      </c>
      <c r="F19" s="33">
        <v>2</v>
      </c>
      <c r="G19" s="11"/>
      <c r="H19" s="12">
        <f t="shared" si="3"/>
        <v>0</v>
      </c>
      <c r="I19" s="35"/>
    </row>
    <row r="20" spans="1:9" ht="72.75" thickBot="1" x14ac:dyDescent="0.3">
      <c r="A20" s="6" t="s">
        <v>17</v>
      </c>
      <c r="B20" s="26">
        <v>2</v>
      </c>
      <c r="C20" s="23"/>
      <c r="D20" s="46">
        <f t="shared" si="1"/>
        <v>0</v>
      </c>
      <c r="E20" s="35" t="s">
        <v>142</v>
      </c>
      <c r="F20" s="33">
        <v>2</v>
      </c>
      <c r="G20" s="11"/>
      <c r="H20" s="12">
        <f t="shared" si="3"/>
        <v>0</v>
      </c>
      <c r="I20" s="35"/>
    </row>
    <row r="21" spans="1:9" ht="84.75" thickBot="1" x14ac:dyDescent="0.3">
      <c r="A21" s="6" t="s">
        <v>18</v>
      </c>
      <c r="B21" s="26">
        <v>2</v>
      </c>
      <c r="C21" s="23">
        <v>2</v>
      </c>
      <c r="D21" s="46">
        <f t="shared" si="1"/>
        <v>1</v>
      </c>
      <c r="E21" s="35" t="s">
        <v>143</v>
      </c>
      <c r="F21" s="33">
        <v>0</v>
      </c>
      <c r="G21" s="11"/>
      <c r="H21" s="12">
        <f t="shared" si="3"/>
        <v>0</v>
      </c>
      <c r="I21" s="35"/>
    </row>
    <row r="22" spans="1:9" ht="16.5" thickBot="1" x14ac:dyDescent="0.3">
      <c r="A22" s="16" t="s">
        <v>19</v>
      </c>
      <c r="B22" s="17">
        <v>4</v>
      </c>
      <c r="C22" s="36">
        <f>C23+C24</f>
        <v>4</v>
      </c>
      <c r="D22" s="44">
        <f t="shared" si="1"/>
        <v>1</v>
      </c>
      <c r="E22" s="36"/>
      <c r="F22" s="36">
        <f t="shared" ref="F22:G22" si="4">F23+F24</f>
        <v>2</v>
      </c>
      <c r="G22" s="36">
        <f t="shared" si="4"/>
        <v>0</v>
      </c>
      <c r="H22" s="18">
        <f t="shared" si="3"/>
        <v>0</v>
      </c>
      <c r="I22" s="28"/>
    </row>
    <row r="23" spans="1:9" ht="276.75" thickBot="1" x14ac:dyDescent="0.3">
      <c r="A23" s="6" t="s">
        <v>20</v>
      </c>
      <c r="B23" s="27">
        <v>2</v>
      </c>
      <c r="C23" s="23">
        <v>2</v>
      </c>
      <c r="D23" s="46">
        <f t="shared" si="1"/>
        <v>1</v>
      </c>
      <c r="E23" s="35" t="s">
        <v>144</v>
      </c>
      <c r="F23" s="33">
        <v>2</v>
      </c>
      <c r="G23" s="11"/>
      <c r="H23" s="12">
        <f t="shared" si="3"/>
        <v>0</v>
      </c>
      <c r="I23" s="35" t="s">
        <v>394</v>
      </c>
    </row>
    <row r="24" spans="1:9" ht="120.75" thickBot="1" x14ac:dyDescent="0.3">
      <c r="A24" s="4" t="s">
        <v>21</v>
      </c>
      <c r="B24" s="26">
        <v>2</v>
      </c>
      <c r="C24" s="23">
        <v>2</v>
      </c>
      <c r="D24" s="46">
        <f t="shared" si="1"/>
        <v>1</v>
      </c>
      <c r="E24" s="35" t="s">
        <v>146</v>
      </c>
      <c r="F24" s="33">
        <v>0</v>
      </c>
      <c r="G24" s="11"/>
      <c r="H24" s="12">
        <f t="shared" si="3"/>
        <v>0</v>
      </c>
      <c r="I24" s="35"/>
    </row>
    <row r="25" spans="1:9" ht="16.5" thickBot="1" x14ac:dyDescent="0.3">
      <c r="A25" s="16" t="s">
        <v>22</v>
      </c>
      <c r="B25" s="17">
        <v>4</v>
      </c>
      <c r="C25" s="36">
        <f>C26+C27</f>
        <v>4</v>
      </c>
      <c r="D25" s="44">
        <f t="shared" si="1"/>
        <v>1</v>
      </c>
      <c r="E25" s="36"/>
      <c r="F25" s="36">
        <f t="shared" ref="F25:G25" si="5">F26+F27</f>
        <v>4</v>
      </c>
      <c r="G25" s="36">
        <f t="shared" si="5"/>
        <v>0</v>
      </c>
      <c r="H25" s="18">
        <f t="shared" si="3"/>
        <v>0</v>
      </c>
      <c r="I25" s="29"/>
    </row>
    <row r="26" spans="1:9" ht="60.75" thickBot="1" x14ac:dyDescent="0.3">
      <c r="A26" s="6" t="s">
        <v>23</v>
      </c>
      <c r="B26" s="26">
        <v>2</v>
      </c>
      <c r="C26" s="23">
        <v>2</v>
      </c>
      <c r="D26" s="46">
        <f t="shared" si="1"/>
        <v>1</v>
      </c>
      <c r="E26" s="35" t="s">
        <v>148</v>
      </c>
      <c r="F26" s="33">
        <v>2</v>
      </c>
      <c r="G26" s="11"/>
      <c r="H26" s="12">
        <f t="shared" si="3"/>
        <v>0</v>
      </c>
      <c r="I26" s="35" t="s">
        <v>393</v>
      </c>
    </row>
    <row r="27" spans="1:9" ht="96.75" thickBot="1" x14ac:dyDescent="0.3">
      <c r="A27" s="4" t="s">
        <v>24</v>
      </c>
      <c r="B27" s="26">
        <v>2</v>
      </c>
      <c r="C27" s="23">
        <v>2</v>
      </c>
      <c r="D27" s="46">
        <f t="shared" si="1"/>
        <v>1</v>
      </c>
      <c r="E27" s="35" t="s">
        <v>149</v>
      </c>
      <c r="F27" s="33">
        <v>2</v>
      </c>
      <c r="G27" s="11"/>
      <c r="H27" s="12">
        <f t="shared" si="3"/>
        <v>0</v>
      </c>
      <c r="I27" s="35"/>
    </row>
    <row r="28" spans="1:9" ht="16.5" thickBot="1" x14ac:dyDescent="0.3">
      <c r="A28" s="13" t="s">
        <v>25</v>
      </c>
      <c r="B28" s="14">
        <v>52</v>
      </c>
      <c r="C28" s="42">
        <f>C29+C32+C39+C44+C47+C50+C53+C58+C61</f>
        <v>48</v>
      </c>
      <c r="D28" s="15">
        <f t="shared" si="1"/>
        <v>0.92307692307692313</v>
      </c>
      <c r="E28" s="42"/>
      <c r="F28" s="42">
        <f t="shared" ref="F28" si="6">F29+F32+F39+F44+F47+F50+F53+F58+F61</f>
        <v>50</v>
      </c>
      <c r="G28" s="42">
        <f>G29+G32+G39+G44+G47+G50+G53+G58+G61</f>
        <v>0</v>
      </c>
      <c r="H28" s="15">
        <f t="shared" si="3"/>
        <v>0</v>
      </c>
      <c r="I28" s="30"/>
    </row>
    <row r="29" spans="1:9" ht="32.25" thickBot="1" x14ac:dyDescent="0.3">
      <c r="A29" s="16" t="s">
        <v>26</v>
      </c>
      <c r="B29" s="17">
        <v>4</v>
      </c>
      <c r="C29" s="36">
        <f>C30+C31</f>
        <v>4</v>
      </c>
      <c r="D29" s="44">
        <f t="shared" si="1"/>
        <v>1</v>
      </c>
      <c r="E29" s="36"/>
      <c r="F29" s="36">
        <f t="shared" ref="F29" si="7">F30+F31</f>
        <v>4</v>
      </c>
      <c r="G29" s="36">
        <f>G30+G31</f>
        <v>0</v>
      </c>
      <c r="H29" s="18">
        <f t="shared" si="3"/>
        <v>0</v>
      </c>
      <c r="I29" s="31"/>
    </row>
    <row r="30" spans="1:9" ht="72.75" thickBot="1" x14ac:dyDescent="0.3">
      <c r="A30" s="6" t="s">
        <v>27</v>
      </c>
      <c r="B30" s="26">
        <v>2</v>
      </c>
      <c r="C30" s="23">
        <v>2</v>
      </c>
      <c r="D30" s="46">
        <f t="shared" si="1"/>
        <v>1</v>
      </c>
      <c r="E30" s="35" t="s">
        <v>151</v>
      </c>
      <c r="F30" s="33">
        <v>2</v>
      </c>
      <c r="G30" s="11"/>
      <c r="H30" s="12">
        <f t="shared" si="3"/>
        <v>0</v>
      </c>
      <c r="I30" s="35" t="s">
        <v>395</v>
      </c>
    </row>
    <row r="31" spans="1:9" ht="27.75" customHeight="1" thickBot="1" x14ac:dyDescent="0.3">
      <c r="A31" s="6" t="s">
        <v>28</v>
      </c>
      <c r="B31" s="26">
        <v>2</v>
      </c>
      <c r="C31" s="23">
        <v>2</v>
      </c>
      <c r="D31" s="46">
        <f t="shared" si="1"/>
        <v>1</v>
      </c>
      <c r="E31" s="35" t="s">
        <v>153</v>
      </c>
      <c r="F31" s="33">
        <v>2</v>
      </c>
      <c r="G31" s="11"/>
      <c r="H31" s="12">
        <f t="shared" si="3"/>
        <v>0</v>
      </c>
      <c r="I31" s="35"/>
    </row>
    <row r="32" spans="1:9" ht="32.25" thickBot="1" x14ac:dyDescent="0.3">
      <c r="A32" s="16" t="s">
        <v>29</v>
      </c>
      <c r="B32" s="17">
        <v>12</v>
      </c>
      <c r="C32" s="36">
        <f>SUM(C33:C38)</f>
        <v>10</v>
      </c>
      <c r="D32" s="44">
        <f t="shared" si="1"/>
        <v>0.83333333333333337</v>
      </c>
      <c r="E32" s="36"/>
      <c r="F32" s="36">
        <f t="shared" ref="F32:G32" si="8">SUM(F33:F38)</f>
        <v>10</v>
      </c>
      <c r="G32" s="36">
        <f t="shared" si="8"/>
        <v>0</v>
      </c>
      <c r="H32" s="18">
        <f t="shared" si="3"/>
        <v>0</v>
      </c>
      <c r="I32" s="31"/>
    </row>
    <row r="33" spans="1:9" ht="48.75" thickBot="1" x14ac:dyDescent="0.3">
      <c r="A33" s="7" t="s">
        <v>30</v>
      </c>
      <c r="B33" s="26">
        <v>2</v>
      </c>
      <c r="C33" s="23">
        <v>2</v>
      </c>
      <c r="D33" s="46">
        <f t="shared" si="1"/>
        <v>1</v>
      </c>
      <c r="E33" s="35" t="s">
        <v>154</v>
      </c>
      <c r="F33" s="33">
        <v>2</v>
      </c>
      <c r="G33" s="11"/>
      <c r="H33" s="12">
        <f t="shared" si="3"/>
        <v>0</v>
      </c>
      <c r="I33" s="35"/>
    </row>
    <row r="34" spans="1:9" ht="48.75" thickBot="1" x14ac:dyDescent="0.3">
      <c r="A34" s="6" t="s">
        <v>31</v>
      </c>
      <c r="B34" s="26">
        <v>2</v>
      </c>
      <c r="C34" s="23">
        <v>2</v>
      </c>
      <c r="D34" s="46">
        <f t="shared" si="1"/>
        <v>1</v>
      </c>
      <c r="E34" s="35" t="s">
        <v>84</v>
      </c>
      <c r="F34" s="33">
        <v>2</v>
      </c>
      <c r="G34" s="11"/>
      <c r="H34" s="12">
        <f t="shared" si="3"/>
        <v>0</v>
      </c>
      <c r="I34" s="35"/>
    </row>
    <row r="35" spans="1:9" ht="36.75" thickBot="1" x14ac:dyDescent="0.3">
      <c r="A35" s="6" t="s">
        <v>32</v>
      </c>
      <c r="B35" s="26">
        <v>2</v>
      </c>
      <c r="C35" s="23">
        <v>2</v>
      </c>
      <c r="D35" s="46">
        <f t="shared" si="1"/>
        <v>1</v>
      </c>
      <c r="E35" s="35" t="s">
        <v>85</v>
      </c>
      <c r="F35" s="33">
        <v>2</v>
      </c>
      <c r="G35" s="11"/>
      <c r="H35" s="12">
        <f t="shared" si="3"/>
        <v>0</v>
      </c>
      <c r="I35" s="35"/>
    </row>
    <row r="36" spans="1:9" ht="48.75" thickBot="1" x14ac:dyDescent="0.3">
      <c r="A36" s="6" t="s">
        <v>33</v>
      </c>
      <c r="B36" s="26">
        <v>2</v>
      </c>
      <c r="C36" s="23">
        <v>2</v>
      </c>
      <c r="D36" s="46">
        <f t="shared" si="1"/>
        <v>1</v>
      </c>
      <c r="E36" s="35" t="s">
        <v>157</v>
      </c>
      <c r="F36" s="33">
        <v>2</v>
      </c>
      <c r="G36" s="11"/>
      <c r="H36" s="12">
        <f t="shared" si="3"/>
        <v>0</v>
      </c>
      <c r="I36" s="35"/>
    </row>
    <row r="37" spans="1:9" ht="60.75" thickBot="1" x14ac:dyDescent="0.3">
      <c r="A37" s="6" t="s">
        <v>34</v>
      </c>
      <c r="B37" s="26">
        <v>2</v>
      </c>
      <c r="C37" s="23"/>
      <c r="D37" s="46">
        <f t="shared" si="1"/>
        <v>0</v>
      </c>
      <c r="E37" s="35" t="s">
        <v>159</v>
      </c>
      <c r="F37" s="33">
        <v>0</v>
      </c>
      <c r="G37" s="11"/>
      <c r="H37" s="12">
        <f t="shared" si="3"/>
        <v>0</v>
      </c>
      <c r="I37" s="35"/>
    </row>
    <row r="38" spans="1:9" ht="96.75" thickBot="1" x14ac:dyDescent="0.3">
      <c r="A38" s="6" t="s">
        <v>35</v>
      </c>
      <c r="B38" s="26">
        <v>2</v>
      </c>
      <c r="C38" s="23">
        <v>2</v>
      </c>
      <c r="D38" s="46">
        <f t="shared" si="1"/>
        <v>1</v>
      </c>
      <c r="E38" s="35" t="s">
        <v>160</v>
      </c>
      <c r="F38" s="33">
        <v>2</v>
      </c>
      <c r="G38" s="11"/>
      <c r="H38" s="12">
        <f t="shared" si="3"/>
        <v>0</v>
      </c>
      <c r="I38" s="35"/>
    </row>
    <row r="39" spans="1:9" ht="32.25" thickBot="1" x14ac:dyDescent="0.3">
      <c r="A39" s="16" t="s">
        <v>36</v>
      </c>
      <c r="B39" s="17">
        <v>8</v>
      </c>
      <c r="C39" s="36">
        <f>SUM(C40:C43)</f>
        <v>8</v>
      </c>
      <c r="D39" s="44">
        <f t="shared" si="1"/>
        <v>1</v>
      </c>
      <c r="E39" s="36"/>
      <c r="F39" s="36">
        <f t="shared" ref="F39:G39" si="9">SUM(F40:F43)</f>
        <v>8</v>
      </c>
      <c r="G39" s="36">
        <f t="shared" si="9"/>
        <v>0</v>
      </c>
      <c r="H39" s="18">
        <f t="shared" si="3"/>
        <v>0</v>
      </c>
      <c r="I39" s="31"/>
    </row>
    <row r="40" spans="1:9" ht="52.5" customHeight="1" thickBot="1" x14ac:dyDescent="0.3">
      <c r="A40" s="6" t="s">
        <v>37</v>
      </c>
      <c r="B40" s="26">
        <v>2</v>
      </c>
      <c r="C40" s="23">
        <v>2</v>
      </c>
      <c r="D40" s="46">
        <f t="shared" si="1"/>
        <v>1</v>
      </c>
      <c r="E40" s="35" t="s">
        <v>86</v>
      </c>
      <c r="F40" s="33">
        <v>2</v>
      </c>
      <c r="G40" s="11"/>
      <c r="H40" s="12">
        <f t="shared" si="3"/>
        <v>0</v>
      </c>
      <c r="I40" s="35"/>
    </row>
    <row r="41" spans="1:9" ht="72.75" thickBot="1" x14ac:dyDescent="0.3">
      <c r="A41" s="6" t="s">
        <v>38</v>
      </c>
      <c r="B41" s="26">
        <v>2</v>
      </c>
      <c r="C41" s="23">
        <v>2</v>
      </c>
      <c r="D41" s="46">
        <f t="shared" si="1"/>
        <v>1</v>
      </c>
      <c r="E41" s="35" t="s">
        <v>162</v>
      </c>
      <c r="F41" s="33">
        <v>2</v>
      </c>
      <c r="G41" s="11"/>
      <c r="H41" s="12">
        <f t="shared" si="3"/>
        <v>0</v>
      </c>
      <c r="I41" s="35"/>
    </row>
    <row r="42" spans="1:9" ht="49.5" customHeight="1" thickBot="1" x14ac:dyDescent="0.3">
      <c r="A42" s="6" t="s">
        <v>39</v>
      </c>
      <c r="B42" s="26">
        <v>2</v>
      </c>
      <c r="C42" s="23">
        <v>2</v>
      </c>
      <c r="D42" s="46">
        <f t="shared" si="1"/>
        <v>1</v>
      </c>
      <c r="E42" s="35" t="s">
        <v>163</v>
      </c>
      <c r="F42" s="33">
        <v>2</v>
      </c>
      <c r="G42" s="11"/>
      <c r="H42" s="12">
        <f t="shared" si="3"/>
        <v>0</v>
      </c>
      <c r="I42" s="35"/>
    </row>
    <row r="43" spans="1:9" ht="44.25" customHeight="1" thickBot="1" x14ac:dyDescent="0.3">
      <c r="A43" s="6" t="s">
        <v>40</v>
      </c>
      <c r="B43" s="26">
        <v>2</v>
      </c>
      <c r="C43" s="23">
        <v>2</v>
      </c>
      <c r="D43" s="46">
        <f t="shared" si="1"/>
        <v>1</v>
      </c>
      <c r="E43" s="35" t="s">
        <v>87</v>
      </c>
      <c r="F43" s="33">
        <v>2</v>
      </c>
      <c r="G43" s="11"/>
      <c r="H43" s="12">
        <f t="shared" si="3"/>
        <v>0</v>
      </c>
      <c r="I43" s="35"/>
    </row>
    <row r="44" spans="1:9" ht="32.25" thickBot="1" x14ac:dyDescent="0.3">
      <c r="A44" s="16" t="s">
        <v>41</v>
      </c>
      <c r="B44" s="17">
        <v>4</v>
      </c>
      <c r="C44" s="36">
        <f>C45+C46</f>
        <v>4</v>
      </c>
      <c r="D44" s="44">
        <f t="shared" si="1"/>
        <v>1</v>
      </c>
      <c r="E44" s="36"/>
      <c r="F44" s="36">
        <f t="shared" ref="F44:G44" si="10">F45+F46</f>
        <v>4</v>
      </c>
      <c r="G44" s="36">
        <f t="shared" si="10"/>
        <v>0</v>
      </c>
      <c r="H44" s="18">
        <f t="shared" si="3"/>
        <v>0</v>
      </c>
      <c r="I44" s="31"/>
    </row>
    <row r="45" spans="1:9" ht="132.75" thickBot="1" x14ac:dyDescent="0.3">
      <c r="A45" s="6" t="s">
        <v>42</v>
      </c>
      <c r="B45" s="26">
        <v>2</v>
      </c>
      <c r="C45" s="23">
        <v>2</v>
      </c>
      <c r="D45" s="46">
        <f t="shared" si="1"/>
        <v>1</v>
      </c>
      <c r="E45" s="35" t="s">
        <v>164</v>
      </c>
      <c r="F45" s="33">
        <v>2</v>
      </c>
      <c r="G45" s="11"/>
      <c r="H45" s="12">
        <f t="shared" si="3"/>
        <v>0</v>
      </c>
      <c r="I45" s="35"/>
    </row>
    <row r="46" spans="1:9" ht="72.75" thickBot="1" x14ac:dyDescent="0.3">
      <c r="A46" s="6" t="s">
        <v>43</v>
      </c>
      <c r="B46" s="26">
        <v>2</v>
      </c>
      <c r="C46" s="23">
        <v>2</v>
      </c>
      <c r="D46" s="46">
        <f t="shared" si="1"/>
        <v>1</v>
      </c>
      <c r="E46" s="35" t="s">
        <v>88</v>
      </c>
      <c r="F46" s="33">
        <v>2</v>
      </c>
      <c r="G46" s="11"/>
      <c r="H46" s="12">
        <f t="shared" si="3"/>
        <v>0</v>
      </c>
      <c r="I46" s="35"/>
    </row>
    <row r="47" spans="1:9" ht="16.5" thickBot="1" x14ac:dyDescent="0.3">
      <c r="A47" s="16" t="s">
        <v>44</v>
      </c>
      <c r="B47" s="17">
        <v>4</v>
      </c>
      <c r="C47" s="36">
        <f>C48+C49</f>
        <v>4</v>
      </c>
      <c r="D47" s="44">
        <f t="shared" si="1"/>
        <v>1</v>
      </c>
      <c r="E47" s="36"/>
      <c r="F47" s="36">
        <f t="shared" ref="F47:G47" si="11">F48+F49</f>
        <v>4</v>
      </c>
      <c r="G47" s="36">
        <f t="shared" si="11"/>
        <v>0</v>
      </c>
      <c r="H47" s="18">
        <f t="shared" si="3"/>
        <v>0</v>
      </c>
      <c r="I47" s="31"/>
    </row>
    <row r="48" spans="1:9" ht="36.75" thickBot="1" x14ac:dyDescent="0.3">
      <c r="A48" s="6" t="s">
        <v>45</v>
      </c>
      <c r="B48" s="26">
        <v>2</v>
      </c>
      <c r="C48" s="23">
        <v>2</v>
      </c>
      <c r="D48" s="46">
        <f t="shared" si="1"/>
        <v>1</v>
      </c>
      <c r="E48" s="35" t="s">
        <v>89</v>
      </c>
      <c r="F48" s="33">
        <v>2</v>
      </c>
      <c r="G48" s="11"/>
      <c r="H48" s="12">
        <f t="shared" si="3"/>
        <v>0</v>
      </c>
      <c r="I48" s="35"/>
    </row>
    <row r="49" spans="1:9" ht="48.75" thickBot="1" x14ac:dyDescent="0.3">
      <c r="A49" s="4" t="s">
        <v>75</v>
      </c>
      <c r="B49" s="26">
        <v>2</v>
      </c>
      <c r="C49" s="23">
        <v>2</v>
      </c>
      <c r="D49" s="46">
        <f t="shared" si="1"/>
        <v>1</v>
      </c>
      <c r="E49" s="35" t="s">
        <v>90</v>
      </c>
      <c r="F49" s="33">
        <v>2</v>
      </c>
      <c r="G49" s="11"/>
      <c r="H49" s="12">
        <f t="shared" si="3"/>
        <v>0</v>
      </c>
      <c r="I49" s="35"/>
    </row>
    <row r="50" spans="1:9" ht="32.25" thickBot="1" x14ac:dyDescent="0.3">
      <c r="A50" s="16" t="s">
        <v>46</v>
      </c>
      <c r="B50" s="17">
        <v>4</v>
      </c>
      <c r="C50" s="36">
        <f>C51+C52</f>
        <v>4</v>
      </c>
      <c r="D50" s="44">
        <f t="shared" si="1"/>
        <v>1</v>
      </c>
      <c r="E50" s="36"/>
      <c r="F50" s="36">
        <f t="shared" ref="F50:G50" si="12">F51+F52</f>
        <v>4</v>
      </c>
      <c r="G50" s="36">
        <f t="shared" si="12"/>
        <v>0</v>
      </c>
      <c r="H50" s="18">
        <f t="shared" si="3"/>
        <v>0</v>
      </c>
      <c r="I50" s="31"/>
    </row>
    <row r="51" spans="1:9" ht="96.75" thickBot="1" x14ac:dyDescent="0.3">
      <c r="A51" s="6" t="s">
        <v>47</v>
      </c>
      <c r="B51" s="26">
        <v>2</v>
      </c>
      <c r="C51" s="23">
        <v>2</v>
      </c>
      <c r="D51" s="46">
        <f t="shared" si="1"/>
        <v>1</v>
      </c>
      <c r="E51" s="35" t="s">
        <v>165</v>
      </c>
      <c r="F51" s="33">
        <v>2</v>
      </c>
      <c r="G51" s="11"/>
      <c r="H51" s="12">
        <f t="shared" si="3"/>
        <v>0</v>
      </c>
      <c r="I51" s="35"/>
    </row>
    <row r="52" spans="1:9" ht="156.75" thickBot="1" x14ac:dyDescent="0.3">
      <c r="A52" s="6" t="s">
        <v>48</v>
      </c>
      <c r="B52" s="26">
        <v>2</v>
      </c>
      <c r="C52" s="23">
        <v>2</v>
      </c>
      <c r="D52" s="46">
        <f t="shared" si="1"/>
        <v>1</v>
      </c>
      <c r="E52" s="35" t="s">
        <v>168</v>
      </c>
      <c r="F52" s="33">
        <v>2</v>
      </c>
      <c r="G52" s="11"/>
      <c r="H52" s="12">
        <f t="shared" si="3"/>
        <v>0</v>
      </c>
      <c r="I52" s="35" t="s">
        <v>396</v>
      </c>
    </row>
    <row r="53" spans="1:9" ht="32.25" thickBot="1" x14ac:dyDescent="0.3">
      <c r="A53" s="19" t="s">
        <v>49</v>
      </c>
      <c r="B53" s="17">
        <v>8</v>
      </c>
      <c r="C53" s="36">
        <f>SUM(C54:C57)</f>
        <v>8</v>
      </c>
      <c r="D53" s="44">
        <f t="shared" si="1"/>
        <v>1</v>
      </c>
      <c r="E53" s="36"/>
      <c r="F53" s="36">
        <f t="shared" ref="F53:G53" si="13">SUM(F54:F57)</f>
        <v>8</v>
      </c>
      <c r="G53" s="36">
        <f t="shared" si="13"/>
        <v>0</v>
      </c>
      <c r="H53" s="18">
        <f t="shared" si="3"/>
        <v>0</v>
      </c>
      <c r="I53" s="31"/>
    </row>
    <row r="54" spans="1:9" ht="84.75" thickBot="1" x14ac:dyDescent="0.3">
      <c r="A54" s="6" t="s">
        <v>50</v>
      </c>
      <c r="B54" s="26">
        <v>2</v>
      </c>
      <c r="C54" s="23">
        <v>2</v>
      </c>
      <c r="D54" s="46">
        <f t="shared" si="1"/>
        <v>1</v>
      </c>
      <c r="E54" s="35" t="s">
        <v>169</v>
      </c>
      <c r="F54" s="33">
        <v>2</v>
      </c>
      <c r="G54" s="11"/>
      <c r="H54" s="12">
        <f t="shared" si="3"/>
        <v>0</v>
      </c>
      <c r="I54" s="35"/>
    </row>
    <row r="55" spans="1:9" ht="108.75" thickBot="1" x14ac:dyDescent="0.3">
      <c r="A55" s="6" t="s">
        <v>51</v>
      </c>
      <c r="B55" s="26">
        <v>2</v>
      </c>
      <c r="C55" s="23">
        <v>2</v>
      </c>
      <c r="D55" s="46">
        <f t="shared" si="1"/>
        <v>1</v>
      </c>
      <c r="E55" s="35" t="s">
        <v>170</v>
      </c>
      <c r="F55" s="33">
        <v>2</v>
      </c>
      <c r="G55" s="11"/>
      <c r="H55" s="12">
        <f t="shared" si="3"/>
        <v>0</v>
      </c>
      <c r="I55" s="35"/>
    </row>
    <row r="56" spans="1:9" ht="120.75" thickBot="1" x14ac:dyDescent="0.3">
      <c r="A56" s="6" t="s">
        <v>52</v>
      </c>
      <c r="B56" s="26">
        <v>2</v>
      </c>
      <c r="C56" s="23">
        <v>2</v>
      </c>
      <c r="D56" s="46">
        <f t="shared" si="1"/>
        <v>1</v>
      </c>
      <c r="E56" s="35" t="s">
        <v>171</v>
      </c>
      <c r="F56" s="33">
        <v>2</v>
      </c>
      <c r="G56" s="11"/>
      <c r="H56" s="12">
        <f t="shared" si="3"/>
        <v>0</v>
      </c>
      <c r="I56" s="35"/>
    </row>
    <row r="57" spans="1:9" ht="108.75" thickBot="1" x14ac:dyDescent="0.3">
      <c r="A57" s="6" t="s">
        <v>53</v>
      </c>
      <c r="B57" s="26">
        <v>2</v>
      </c>
      <c r="C57" s="23">
        <v>2</v>
      </c>
      <c r="D57" s="46">
        <f t="shared" si="1"/>
        <v>1</v>
      </c>
      <c r="E57" s="35" t="s">
        <v>172</v>
      </c>
      <c r="F57" s="33">
        <v>2</v>
      </c>
      <c r="G57" s="11"/>
      <c r="H57" s="12">
        <f t="shared" si="3"/>
        <v>0</v>
      </c>
      <c r="I57" s="35" t="s">
        <v>397</v>
      </c>
    </row>
    <row r="58" spans="1:9" ht="32.25" thickBot="1" x14ac:dyDescent="0.3">
      <c r="A58" s="16" t="s">
        <v>54</v>
      </c>
      <c r="B58" s="17">
        <v>4</v>
      </c>
      <c r="C58" s="36">
        <f>C59+C60</f>
        <v>4</v>
      </c>
      <c r="D58" s="44">
        <f t="shared" si="1"/>
        <v>1</v>
      </c>
      <c r="E58" s="36"/>
      <c r="F58" s="36">
        <f t="shared" ref="F58:G58" si="14">F59+F60</f>
        <v>4</v>
      </c>
      <c r="G58" s="36">
        <f t="shared" si="14"/>
        <v>0</v>
      </c>
      <c r="H58" s="18">
        <f t="shared" si="3"/>
        <v>0</v>
      </c>
      <c r="I58" s="17"/>
    </row>
    <row r="59" spans="1:9" ht="96.75" thickBot="1" x14ac:dyDescent="0.3">
      <c r="A59" s="6" t="s">
        <v>55</v>
      </c>
      <c r="B59" s="26">
        <v>2</v>
      </c>
      <c r="C59" s="23">
        <v>2</v>
      </c>
      <c r="D59" s="46">
        <f t="shared" si="1"/>
        <v>1</v>
      </c>
      <c r="E59" s="35" t="s">
        <v>91</v>
      </c>
      <c r="F59" s="33">
        <v>2</v>
      </c>
      <c r="G59" s="11"/>
      <c r="H59" s="12">
        <f t="shared" si="3"/>
        <v>0</v>
      </c>
      <c r="I59" s="35"/>
    </row>
    <row r="60" spans="1:9" ht="72.75" thickBot="1" x14ac:dyDescent="0.3">
      <c r="A60" s="6" t="s">
        <v>56</v>
      </c>
      <c r="B60" s="26">
        <v>2</v>
      </c>
      <c r="C60" s="23">
        <v>2</v>
      </c>
      <c r="D60" s="46">
        <f t="shared" si="1"/>
        <v>1</v>
      </c>
      <c r="E60" s="35" t="s">
        <v>92</v>
      </c>
      <c r="F60" s="33">
        <v>2</v>
      </c>
      <c r="G60" s="11"/>
      <c r="H60" s="12">
        <f t="shared" si="3"/>
        <v>0</v>
      </c>
      <c r="I60" s="35"/>
    </row>
    <row r="61" spans="1:9" ht="16.5" thickBot="1" x14ac:dyDescent="0.3">
      <c r="A61" s="20" t="s">
        <v>57</v>
      </c>
      <c r="B61" s="17">
        <v>4</v>
      </c>
      <c r="C61" s="36">
        <f>C62+C63</f>
        <v>2</v>
      </c>
      <c r="D61" s="44">
        <f t="shared" si="1"/>
        <v>0.5</v>
      </c>
      <c r="E61" s="36"/>
      <c r="F61" s="36">
        <f t="shared" ref="F61:G61" si="15">F62+F63</f>
        <v>4</v>
      </c>
      <c r="G61" s="36">
        <f t="shared" si="15"/>
        <v>0</v>
      </c>
      <c r="H61" s="18">
        <f t="shared" si="3"/>
        <v>0</v>
      </c>
      <c r="I61" s="17"/>
    </row>
    <row r="62" spans="1:9" ht="84.75" thickBot="1" x14ac:dyDescent="0.3">
      <c r="A62" s="37" t="s">
        <v>58</v>
      </c>
      <c r="B62" s="26">
        <v>2</v>
      </c>
      <c r="C62" s="23">
        <v>2</v>
      </c>
      <c r="D62" s="46">
        <f t="shared" si="1"/>
        <v>1</v>
      </c>
      <c r="E62" s="35" t="s">
        <v>93</v>
      </c>
      <c r="F62" s="33">
        <v>2</v>
      </c>
      <c r="G62" s="11"/>
      <c r="H62" s="12">
        <f t="shared" si="3"/>
        <v>0</v>
      </c>
      <c r="I62" s="35" t="s">
        <v>397</v>
      </c>
    </row>
    <row r="63" spans="1:9" ht="120.75" thickBot="1" x14ac:dyDescent="0.3">
      <c r="A63" s="38" t="s">
        <v>59</v>
      </c>
      <c r="B63" s="26">
        <v>2</v>
      </c>
      <c r="C63" s="23"/>
      <c r="D63" s="46">
        <f t="shared" si="1"/>
        <v>0</v>
      </c>
      <c r="E63" s="35" t="s">
        <v>94</v>
      </c>
      <c r="F63" s="33">
        <v>2</v>
      </c>
      <c r="G63" s="11"/>
      <c r="H63" s="12">
        <f t="shared" si="3"/>
        <v>0</v>
      </c>
      <c r="I63" s="35"/>
    </row>
    <row r="64" spans="1:9" ht="32.25" thickBot="1" x14ac:dyDescent="0.3">
      <c r="A64" s="21" t="s">
        <v>60</v>
      </c>
      <c r="B64" s="14">
        <v>16</v>
      </c>
      <c r="C64" s="14">
        <f>C65+C70+C73</f>
        <v>10</v>
      </c>
      <c r="D64" s="15">
        <f t="shared" si="1"/>
        <v>0.625</v>
      </c>
      <c r="E64" s="14"/>
      <c r="F64" s="14">
        <f t="shared" ref="F64:G64" si="16">F65+F70+F73</f>
        <v>10</v>
      </c>
      <c r="G64" s="14">
        <f t="shared" si="16"/>
        <v>0</v>
      </c>
      <c r="H64" s="15">
        <f t="shared" si="3"/>
        <v>0</v>
      </c>
      <c r="I64" s="24"/>
    </row>
    <row r="65" spans="1:9" ht="32.25" thickBot="1" x14ac:dyDescent="0.3">
      <c r="A65" s="20" t="s">
        <v>61</v>
      </c>
      <c r="B65" s="17">
        <v>8</v>
      </c>
      <c r="C65" s="36">
        <f>SUM(C66:C69)</f>
        <v>6</v>
      </c>
      <c r="D65" s="44">
        <f t="shared" si="1"/>
        <v>0.75</v>
      </c>
      <c r="E65" s="36"/>
      <c r="F65" s="36">
        <f t="shared" ref="F65:G65" si="17">SUM(F66:F69)</f>
        <v>6</v>
      </c>
      <c r="G65" s="36">
        <f t="shared" si="17"/>
        <v>0</v>
      </c>
      <c r="H65" s="18">
        <f t="shared" si="3"/>
        <v>0</v>
      </c>
      <c r="I65" s="17"/>
    </row>
    <row r="66" spans="1:9" ht="132.75" thickBot="1" x14ac:dyDescent="0.3">
      <c r="A66" s="8" t="s">
        <v>62</v>
      </c>
      <c r="B66" s="26">
        <v>2</v>
      </c>
      <c r="C66" s="23">
        <v>2</v>
      </c>
      <c r="D66" s="46">
        <f t="shared" si="1"/>
        <v>1</v>
      </c>
      <c r="E66" s="35" t="s">
        <v>95</v>
      </c>
      <c r="F66" s="33">
        <v>2</v>
      </c>
      <c r="G66" s="11"/>
      <c r="H66" s="12">
        <f t="shared" si="3"/>
        <v>0</v>
      </c>
      <c r="I66" s="35"/>
    </row>
    <row r="67" spans="1:9" ht="84.75" thickBot="1" x14ac:dyDescent="0.3">
      <c r="A67" s="8" t="s">
        <v>63</v>
      </c>
      <c r="B67" s="26">
        <v>2</v>
      </c>
      <c r="C67" s="23"/>
      <c r="D67" s="46">
        <f t="shared" si="1"/>
        <v>0</v>
      </c>
      <c r="E67" s="35" t="s">
        <v>173</v>
      </c>
      <c r="F67" s="33">
        <v>0</v>
      </c>
      <c r="G67" s="11"/>
      <c r="H67" s="12">
        <f t="shared" si="3"/>
        <v>0</v>
      </c>
      <c r="I67" s="35"/>
    </row>
    <row r="68" spans="1:9" ht="120.75" thickBot="1" x14ac:dyDescent="0.3">
      <c r="A68" s="8" t="s">
        <v>64</v>
      </c>
      <c r="B68" s="26">
        <v>2</v>
      </c>
      <c r="C68" s="23">
        <v>2</v>
      </c>
      <c r="D68" s="46">
        <f t="shared" si="1"/>
        <v>1</v>
      </c>
      <c r="E68" s="35" t="s">
        <v>175</v>
      </c>
      <c r="F68" s="33">
        <v>2</v>
      </c>
      <c r="G68" s="11"/>
      <c r="H68" s="12">
        <f t="shared" si="3"/>
        <v>0</v>
      </c>
      <c r="I68" s="35"/>
    </row>
    <row r="69" spans="1:9" ht="108.75" thickBot="1" x14ac:dyDescent="0.3">
      <c r="A69" s="8" t="s">
        <v>65</v>
      </c>
      <c r="B69" s="26">
        <v>2</v>
      </c>
      <c r="C69" s="23">
        <v>2</v>
      </c>
      <c r="D69" s="46">
        <f t="shared" si="1"/>
        <v>1</v>
      </c>
      <c r="E69" s="35" t="s">
        <v>176</v>
      </c>
      <c r="F69" s="33">
        <v>2</v>
      </c>
      <c r="G69" s="11"/>
      <c r="H69" s="12">
        <f t="shared" si="3"/>
        <v>0</v>
      </c>
      <c r="I69" s="35" t="s">
        <v>398</v>
      </c>
    </row>
    <row r="70" spans="1:9" ht="32.25" thickBot="1" x14ac:dyDescent="0.3">
      <c r="A70" s="20" t="s">
        <v>66</v>
      </c>
      <c r="B70" s="17">
        <v>4</v>
      </c>
      <c r="C70" s="36">
        <f>C71+C72</f>
        <v>2</v>
      </c>
      <c r="D70" s="44">
        <f t="shared" si="1"/>
        <v>0.5</v>
      </c>
      <c r="E70" s="36"/>
      <c r="F70" s="36">
        <f t="shared" ref="F70:G70" si="18">F71+F72</f>
        <v>2</v>
      </c>
      <c r="G70" s="36">
        <f t="shared" si="18"/>
        <v>0</v>
      </c>
      <c r="H70" s="18">
        <f t="shared" si="3"/>
        <v>0</v>
      </c>
      <c r="I70" s="17"/>
    </row>
    <row r="71" spans="1:9" ht="48.75" thickBot="1" x14ac:dyDescent="0.3">
      <c r="A71" s="8" t="s">
        <v>67</v>
      </c>
      <c r="B71" s="26">
        <v>2</v>
      </c>
      <c r="C71" s="23">
        <v>2</v>
      </c>
      <c r="D71" s="46">
        <f t="shared" si="1"/>
        <v>1</v>
      </c>
      <c r="E71" s="35" t="s">
        <v>178</v>
      </c>
      <c r="F71" s="33">
        <v>2</v>
      </c>
      <c r="G71" s="11"/>
      <c r="H71" s="12">
        <f t="shared" si="3"/>
        <v>0</v>
      </c>
      <c r="I71" s="35"/>
    </row>
    <row r="72" spans="1:9" ht="36.75" thickBot="1" x14ac:dyDescent="0.3">
      <c r="A72" s="8" t="s">
        <v>68</v>
      </c>
      <c r="B72" s="26">
        <v>2</v>
      </c>
      <c r="C72" s="23"/>
      <c r="D72" s="46">
        <f t="shared" si="1"/>
        <v>0</v>
      </c>
      <c r="E72" s="35" t="s">
        <v>180</v>
      </c>
      <c r="F72" s="33">
        <v>0</v>
      </c>
      <c r="G72" s="11"/>
      <c r="H72" s="12">
        <f t="shared" si="3"/>
        <v>0</v>
      </c>
      <c r="I72" s="35"/>
    </row>
    <row r="73" spans="1:9" ht="16.5" thickBot="1" x14ac:dyDescent="0.3">
      <c r="A73" s="20" t="s">
        <v>69</v>
      </c>
      <c r="B73" s="17">
        <v>4</v>
      </c>
      <c r="C73" s="36">
        <f>C74+C75</f>
        <v>2</v>
      </c>
      <c r="D73" s="44">
        <f t="shared" si="1"/>
        <v>0.5</v>
      </c>
      <c r="E73" s="36"/>
      <c r="F73" s="36">
        <f t="shared" ref="F73" si="19">F74+F75</f>
        <v>2</v>
      </c>
      <c r="G73" s="17"/>
      <c r="H73" s="18">
        <f t="shared" si="3"/>
        <v>0</v>
      </c>
      <c r="I73" s="17"/>
    </row>
    <row r="74" spans="1:9" ht="48.75" thickBot="1" x14ac:dyDescent="0.3">
      <c r="A74" s="8" t="s">
        <v>70</v>
      </c>
      <c r="B74" s="26">
        <v>2</v>
      </c>
      <c r="C74" s="23">
        <v>2</v>
      </c>
      <c r="D74" s="46">
        <f t="shared" si="1"/>
        <v>1</v>
      </c>
      <c r="E74" s="35" t="s">
        <v>181</v>
      </c>
      <c r="F74" s="33">
        <v>2</v>
      </c>
      <c r="G74" s="11"/>
      <c r="H74" s="12">
        <f t="shared" si="3"/>
        <v>0</v>
      </c>
      <c r="I74" s="35" t="s">
        <v>399</v>
      </c>
    </row>
    <row r="75" spans="1:9" ht="24.75" thickBot="1" x14ac:dyDescent="0.3">
      <c r="A75" s="37" t="s">
        <v>71</v>
      </c>
      <c r="B75" s="26">
        <v>2</v>
      </c>
      <c r="C75" s="23"/>
      <c r="D75" s="46">
        <f t="shared" si="1"/>
        <v>0</v>
      </c>
      <c r="E75" s="35" t="s">
        <v>182</v>
      </c>
      <c r="F75" s="33">
        <v>0</v>
      </c>
      <c r="G75" s="11"/>
      <c r="H75" s="12">
        <f t="shared" si="3"/>
        <v>0</v>
      </c>
      <c r="I75" s="35"/>
    </row>
    <row r="76" spans="1:9" ht="16.5" thickBot="1" x14ac:dyDescent="0.3">
      <c r="A76" s="9" t="s">
        <v>72</v>
      </c>
      <c r="B76" s="25">
        <v>88</v>
      </c>
      <c r="C76" s="10">
        <f>C14+C28+C64</f>
        <v>76</v>
      </c>
      <c r="D76" s="44">
        <f t="shared" si="1"/>
        <v>0.86363636363636365</v>
      </c>
      <c r="E76" s="10"/>
      <c r="F76" s="10">
        <f t="shared" ref="F76:G76" si="20">F14+F28+F64</f>
        <v>76</v>
      </c>
      <c r="G76" s="10">
        <f t="shared" si="20"/>
        <v>0</v>
      </c>
      <c r="H76" s="32">
        <f t="shared" si="3"/>
        <v>0</v>
      </c>
      <c r="I76" s="3"/>
    </row>
    <row r="77" spans="1:9" ht="16.5" thickBot="1" x14ac:dyDescent="0.3">
      <c r="A77" s="9" t="s">
        <v>73</v>
      </c>
      <c r="B77" s="25">
        <v>100</v>
      </c>
      <c r="C77" s="10">
        <f>ROUND((C76/$B$76)*100,0)</f>
        <v>86</v>
      </c>
      <c r="D77" s="44">
        <f t="shared" si="1"/>
        <v>0.86</v>
      </c>
      <c r="E77" s="10"/>
      <c r="F77" s="10">
        <f t="shared" ref="F77:G77" si="21">ROUND((F76/$B$76)*100,0)</f>
        <v>86</v>
      </c>
      <c r="G77" s="10">
        <f t="shared" si="21"/>
        <v>0</v>
      </c>
      <c r="H77" s="32">
        <f t="shared" si="3"/>
        <v>0</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Không đạt chuẩn</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35" zoomScale="90" zoomScaleNormal="90" workbookViewId="0">
      <selection activeCell="I18" sqref="I18"/>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131</v>
      </c>
      <c r="D7" s="39" t="s">
        <v>400</v>
      </c>
    </row>
    <row r="8" spans="1:11" ht="20.100000000000001" customHeight="1" x14ac:dyDescent="0.25">
      <c r="A8" s="40" t="s">
        <v>133</v>
      </c>
      <c r="D8" s="39" t="s">
        <v>391</v>
      </c>
    </row>
    <row r="9" spans="1:11" ht="21.4" customHeight="1" x14ac:dyDescent="0.25">
      <c r="A9" s="40" t="s">
        <v>135</v>
      </c>
      <c r="D9" s="39" t="s">
        <v>392</v>
      </c>
    </row>
    <row r="10" spans="1:11" ht="20.100000000000001" customHeight="1" x14ac:dyDescent="0.25">
      <c r="A10" s="40" t="s">
        <v>137</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16</v>
      </c>
      <c r="G14" s="42">
        <f t="shared" si="0"/>
        <v>0</v>
      </c>
      <c r="H14" s="15">
        <f>G14/B14</f>
        <v>0</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0</v>
      </c>
      <c r="H15" s="18">
        <f t="shared" ref="H15:H77" si="3">G15/B15</f>
        <v>0</v>
      </c>
      <c r="I15" s="17"/>
      <c r="K15" s="43"/>
    </row>
    <row r="16" spans="1:11" ht="156.75" thickBot="1" x14ac:dyDescent="0.3">
      <c r="A16" s="4" t="s">
        <v>13</v>
      </c>
      <c r="B16" s="26">
        <v>2</v>
      </c>
      <c r="C16" s="23">
        <v>2</v>
      </c>
      <c r="D16" s="46">
        <f t="shared" si="1"/>
        <v>1</v>
      </c>
      <c r="E16" s="35" t="s">
        <v>139</v>
      </c>
      <c r="F16" s="33">
        <v>2</v>
      </c>
      <c r="G16" s="11"/>
      <c r="H16" s="12">
        <f t="shared" si="3"/>
        <v>0</v>
      </c>
      <c r="I16" s="35" t="s">
        <v>393</v>
      </c>
    </row>
    <row r="17" spans="1:9" ht="72.75" thickBot="1" x14ac:dyDescent="0.3">
      <c r="A17" s="6" t="s">
        <v>14</v>
      </c>
      <c r="B17" s="26">
        <v>2</v>
      </c>
      <c r="C17" s="23">
        <v>2</v>
      </c>
      <c r="D17" s="46">
        <f t="shared" si="1"/>
        <v>1</v>
      </c>
      <c r="E17" s="35" t="s">
        <v>83</v>
      </c>
      <c r="F17" s="33">
        <v>2</v>
      </c>
      <c r="G17" s="11"/>
      <c r="H17" s="12">
        <f t="shared" si="3"/>
        <v>0</v>
      </c>
      <c r="I17" s="35"/>
    </row>
    <row r="18" spans="1:9" ht="96.75" thickBot="1" x14ac:dyDescent="0.3">
      <c r="A18" s="6" t="s">
        <v>15</v>
      </c>
      <c r="B18" s="26">
        <v>2</v>
      </c>
      <c r="C18" s="23">
        <v>2</v>
      </c>
      <c r="D18" s="46">
        <f t="shared" si="1"/>
        <v>1</v>
      </c>
      <c r="E18" s="35" t="s">
        <v>140</v>
      </c>
      <c r="F18" s="33">
        <v>2</v>
      </c>
      <c r="G18" s="11"/>
      <c r="H18" s="12">
        <f t="shared" si="3"/>
        <v>0</v>
      </c>
      <c r="I18" s="35"/>
    </row>
    <row r="19" spans="1:9" ht="120.75" thickBot="1" x14ac:dyDescent="0.3">
      <c r="A19" s="6" t="s">
        <v>16</v>
      </c>
      <c r="B19" s="26">
        <v>2</v>
      </c>
      <c r="C19" s="23">
        <v>2</v>
      </c>
      <c r="D19" s="46">
        <f t="shared" si="1"/>
        <v>1</v>
      </c>
      <c r="E19" s="35" t="s">
        <v>141</v>
      </c>
      <c r="F19" s="33">
        <v>2</v>
      </c>
      <c r="G19" s="11"/>
      <c r="H19" s="12">
        <f t="shared" si="3"/>
        <v>0</v>
      </c>
      <c r="I19" s="35"/>
    </row>
    <row r="20" spans="1:9" ht="72.75" thickBot="1" x14ac:dyDescent="0.3">
      <c r="A20" s="6" t="s">
        <v>17</v>
      </c>
      <c r="B20" s="26">
        <v>2</v>
      </c>
      <c r="C20" s="23"/>
      <c r="D20" s="46">
        <f t="shared" si="1"/>
        <v>0</v>
      </c>
      <c r="E20" s="35" t="s">
        <v>142</v>
      </c>
      <c r="F20" s="33">
        <v>2</v>
      </c>
      <c r="G20" s="11"/>
      <c r="H20" s="12">
        <f t="shared" si="3"/>
        <v>0</v>
      </c>
      <c r="I20" s="35"/>
    </row>
    <row r="21" spans="1:9" ht="84.75" thickBot="1" x14ac:dyDescent="0.3">
      <c r="A21" s="6" t="s">
        <v>18</v>
      </c>
      <c r="B21" s="26">
        <v>2</v>
      </c>
      <c r="C21" s="23">
        <v>2</v>
      </c>
      <c r="D21" s="46">
        <f t="shared" si="1"/>
        <v>1</v>
      </c>
      <c r="E21" s="35" t="s">
        <v>143</v>
      </c>
      <c r="F21" s="33">
        <v>0</v>
      </c>
      <c r="G21" s="11"/>
      <c r="H21" s="12">
        <f t="shared" si="3"/>
        <v>0</v>
      </c>
      <c r="I21" s="35"/>
    </row>
    <row r="22" spans="1:9" ht="16.5" thickBot="1" x14ac:dyDescent="0.3">
      <c r="A22" s="16" t="s">
        <v>19</v>
      </c>
      <c r="B22" s="17">
        <v>4</v>
      </c>
      <c r="C22" s="36">
        <f>C23+C24</f>
        <v>4</v>
      </c>
      <c r="D22" s="44">
        <f t="shared" si="1"/>
        <v>1</v>
      </c>
      <c r="E22" s="36"/>
      <c r="F22" s="36">
        <f t="shared" ref="F22:G22" si="4">F23+F24</f>
        <v>2</v>
      </c>
      <c r="G22" s="36">
        <f t="shared" si="4"/>
        <v>0</v>
      </c>
      <c r="H22" s="18">
        <f t="shared" si="3"/>
        <v>0</v>
      </c>
      <c r="I22" s="28"/>
    </row>
    <row r="23" spans="1:9" ht="276.75" thickBot="1" x14ac:dyDescent="0.3">
      <c r="A23" s="6" t="s">
        <v>20</v>
      </c>
      <c r="B23" s="27">
        <v>2</v>
      </c>
      <c r="C23" s="23">
        <v>2</v>
      </c>
      <c r="D23" s="46">
        <f t="shared" si="1"/>
        <v>1</v>
      </c>
      <c r="E23" s="35" t="s">
        <v>144</v>
      </c>
      <c r="F23" s="33">
        <v>2</v>
      </c>
      <c r="G23" s="11"/>
      <c r="H23" s="12">
        <f t="shared" si="3"/>
        <v>0</v>
      </c>
      <c r="I23" s="35" t="s">
        <v>394</v>
      </c>
    </row>
    <row r="24" spans="1:9" ht="120.75" thickBot="1" x14ac:dyDescent="0.3">
      <c r="A24" s="4" t="s">
        <v>21</v>
      </c>
      <c r="B24" s="26">
        <v>2</v>
      </c>
      <c r="C24" s="23">
        <v>2</v>
      </c>
      <c r="D24" s="46">
        <f t="shared" si="1"/>
        <v>1</v>
      </c>
      <c r="E24" s="35" t="s">
        <v>146</v>
      </c>
      <c r="F24" s="33">
        <v>0</v>
      </c>
      <c r="G24" s="11"/>
      <c r="H24" s="12">
        <f t="shared" si="3"/>
        <v>0</v>
      </c>
      <c r="I24" s="35"/>
    </row>
    <row r="25" spans="1:9" ht="16.5" thickBot="1" x14ac:dyDescent="0.3">
      <c r="A25" s="16" t="s">
        <v>22</v>
      </c>
      <c r="B25" s="17">
        <v>4</v>
      </c>
      <c r="C25" s="36">
        <f>C26+C27</f>
        <v>4</v>
      </c>
      <c r="D25" s="44">
        <f t="shared" si="1"/>
        <v>1</v>
      </c>
      <c r="E25" s="36"/>
      <c r="F25" s="36">
        <f t="shared" ref="F25:G25" si="5">F26+F27</f>
        <v>4</v>
      </c>
      <c r="G25" s="36">
        <f t="shared" si="5"/>
        <v>0</v>
      </c>
      <c r="H25" s="18">
        <f t="shared" si="3"/>
        <v>0</v>
      </c>
      <c r="I25" s="29"/>
    </row>
    <row r="26" spans="1:9" ht="60.75" thickBot="1" x14ac:dyDescent="0.3">
      <c r="A26" s="6" t="s">
        <v>23</v>
      </c>
      <c r="B26" s="26">
        <v>2</v>
      </c>
      <c r="C26" s="23">
        <v>2</v>
      </c>
      <c r="D26" s="46">
        <f t="shared" si="1"/>
        <v>1</v>
      </c>
      <c r="E26" s="35" t="s">
        <v>148</v>
      </c>
      <c r="F26" s="33">
        <v>2</v>
      </c>
      <c r="G26" s="11"/>
      <c r="H26" s="12">
        <f t="shared" si="3"/>
        <v>0</v>
      </c>
      <c r="I26" s="35" t="s">
        <v>393</v>
      </c>
    </row>
    <row r="27" spans="1:9" ht="96.75" thickBot="1" x14ac:dyDescent="0.3">
      <c r="A27" s="4" t="s">
        <v>24</v>
      </c>
      <c r="B27" s="26">
        <v>2</v>
      </c>
      <c r="C27" s="23">
        <v>2</v>
      </c>
      <c r="D27" s="46">
        <f t="shared" si="1"/>
        <v>1</v>
      </c>
      <c r="E27" s="35" t="s">
        <v>149</v>
      </c>
      <c r="F27" s="33">
        <v>2</v>
      </c>
      <c r="G27" s="11"/>
      <c r="H27" s="12">
        <f t="shared" si="3"/>
        <v>0</v>
      </c>
      <c r="I27" s="35"/>
    </row>
    <row r="28" spans="1:9" ht="16.5" thickBot="1" x14ac:dyDescent="0.3">
      <c r="A28" s="13" t="s">
        <v>25</v>
      </c>
      <c r="B28" s="14">
        <v>52</v>
      </c>
      <c r="C28" s="42">
        <f>C29+C32+C39+C44+C47+C50+C53+C58+C61</f>
        <v>48</v>
      </c>
      <c r="D28" s="15">
        <f t="shared" si="1"/>
        <v>0.92307692307692313</v>
      </c>
      <c r="E28" s="42"/>
      <c r="F28" s="42">
        <f t="shared" ref="F28" si="6">F29+F32+F39+F44+F47+F50+F53+F58+F61</f>
        <v>50</v>
      </c>
      <c r="G28" s="42">
        <f>G29+G32+G39+G44+G47+G50+G53+G58+G61</f>
        <v>0</v>
      </c>
      <c r="H28" s="15">
        <f t="shared" si="3"/>
        <v>0</v>
      </c>
      <c r="I28" s="30"/>
    </row>
    <row r="29" spans="1:9" ht="32.25" thickBot="1" x14ac:dyDescent="0.3">
      <c r="A29" s="16" t="s">
        <v>26</v>
      </c>
      <c r="B29" s="17">
        <v>4</v>
      </c>
      <c r="C29" s="36">
        <f>C30+C31</f>
        <v>4</v>
      </c>
      <c r="D29" s="44">
        <f t="shared" si="1"/>
        <v>1</v>
      </c>
      <c r="E29" s="36"/>
      <c r="F29" s="36">
        <f t="shared" ref="F29" si="7">F30+F31</f>
        <v>4</v>
      </c>
      <c r="G29" s="36">
        <f>G30+G31</f>
        <v>0</v>
      </c>
      <c r="H29" s="18">
        <f t="shared" si="3"/>
        <v>0</v>
      </c>
      <c r="I29" s="31"/>
    </row>
    <row r="30" spans="1:9" ht="72.75" thickBot="1" x14ac:dyDescent="0.3">
      <c r="A30" s="6" t="s">
        <v>27</v>
      </c>
      <c r="B30" s="26">
        <v>2</v>
      </c>
      <c r="C30" s="23">
        <v>2</v>
      </c>
      <c r="D30" s="46">
        <f t="shared" si="1"/>
        <v>1</v>
      </c>
      <c r="E30" s="35" t="s">
        <v>151</v>
      </c>
      <c r="F30" s="33">
        <v>2</v>
      </c>
      <c r="G30" s="11"/>
      <c r="H30" s="12">
        <f t="shared" si="3"/>
        <v>0</v>
      </c>
      <c r="I30" s="35" t="s">
        <v>395</v>
      </c>
    </row>
    <row r="31" spans="1:9" ht="27.75" customHeight="1" thickBot="1" x14ac:dyDescent="0.3">
      <c r="A31" s="6" t="s">
        <v>28</v>
      </c>
      <c r="B31" s="26">
        <v>2</v>
      </c>
      <c r="C31" s="23">
        <v>2</v>
      </c>
      <c r="D31" s="46">
        <f t="shared" si="1"/>
        <v>1</v>
      </c>
      <c r="E31" s="35" t="s">
        <v>153</v>
      </c>
      <c r="F31" s="33">
        <v>2</v>
      </c>
      <c r="G31" s="11"/>
      <c r="H31" s="12">
        <f t="shared" si="3"/>
        <v>0</v>
      </c>
      <c r="I31" s="35"/>
    </row>
    <row r="32" spans="1:9" ht="32.25" thickBot="1" x14ac:dyDescent="0.3">
      <c r="A32" s="16" t="s">
        <v>29</v>
      </c>
      <c r="B32" s="17">
        <v>12</v>
      </c>
      <c r="C32" s="36">
        <f>SUM(C33:C38)</f>
        <v>10</v>
      </c>
      <c r="D32" s="44">
        <f t="shared" si="1"/>
        <v>0.83333333333333337</v>
      </c>
      <c r="E32" s="36"/>
      <c r="F32" s="36">
        <f t="shared" ref="F32:G32" si="8">SUM(F33:F38)</f>
        <v>10</v>
      </c>
      <c r="G32" s="36">
        <f t="shared" si="8"/>
        <v>0</v>
      </c>
      <c r="H32" s="18">
        <f t="shared" si="3"/>
        <v>0</v>
      </c>
      <c r="I32" s="31"/>
    </row>
    <row r="33" spans="1:9" ht="48.75" thickBot="1" x14ac:dyDescent="0.3">
      <c r="A33" s="7" t="s">
        <v>30</v>
      </c>
      <c r="B33" s="26">
        <v>2</v>
      </c>
      <c r="C33" s="23">
        <v>2</v>
      </c>
      <c r="D33" s="46">
        <f t="shared" si="1"/>
        <v>1</v>
      </c>
      <c r="E33" s="35" t="s">
        <v>154</v>
      </c>
      <c r="F33" s="33">
        <v>2</v>
      </c>
      <c r="G33" s="11"/>
      <c r="H33" s="12">
        <f t="shared" si="3"/>
        <v>0</v>
      </c>
      <c r="I33" s="35"/>
    </row>
    <row r="34" spans="1:9" ht="48.75" thickBot="1" x14ac:dyDescent="0.3">
      <c r="A34" s="6" t="s">
        <v>31</v>
      </c>
      <c r="B34" s="26">
        <v>2</v>
      </c>
      <c r="C34" s="23">
        <v>2</v>
      </c>
      <c r="D34" s="46">
        <f t="shared" si="1"/>
        <v>1</v>
      </c>
      <c r="E34" s="35" t="s">
        <v>84</v>
      </c>
      <c r="F34" s="33">
        <v>2</v>
      </c>
      <c r="G34" s="11"/>
      <c r="H34" s="12">
        <f t="shared" si="3"/>
        <v>0</v>
      </c>
      <c r="I34" s="35"/>
    </row>
    <row r="35" spans="1:9" ht="36.75" thickBot="1" x14ac:dyDescent="0.3">
      <c r="A35" s="6" t="s">
        <v>32</v>
      </c>
      <c r="B35" s="26">
        <v>2</v>
      </c>
      <c r="C35" s="23">
        <v>2</v>
      </c>
      <c r="D35" s="46">
        <f t="shared" si="1"/>
        <v>1</v>
      </c>
      <c r="E35" s="35" t="s">
        <v>85</v>
      </c>
      <c r="F35" s="33">
        <v>2</v>
      </c>
      <c r="G35" s="11"/>
      <c r="H35" s="12">
        <f t="shared" si="3"/>
        <v>0</v>
      </c>
      <c r="I35" s="35"/>
    </row>
    <row r="36" spans="1:9" ht="48.75" thickBot="1" x14ac:dyDescent="0.3">
      <c r="A36" s="6" t="s">
        <v>33</v>
      </c>
      <c r="B36" s="26">
        <v>2</v>
      </c>
      <c r="C36" s="23">
        <v>2</v>
      </c>
      <c r="D36" s="46">
        <f t="shared" si="1"/>
        <v>1</v>
      </c>
      <c r="E36" s="35" t="s">
        <v>157</v>
      </c>
      <c r="F36" s="33">
        <v>2</v>
      </c>
      <c r="G36" s="11"/>
      <c r="H36" s="12">
        <f t="shared" si="3"/>
        <v>0</v>
      </c>
      <c r="I36" s="35"/>
    </row>
    <row r="37" spans="1:9" ht="60.75" thickBot="1" x14ac:dyDescent="0.3">
      <c r="A37" s="6" t="s">
        <v>34</v>
      </c>
      <c r="B37" s="26">
        <v>2</v>
      </c>
      <c r="C37" s="23"/>
      <c r="D37" s="46">
        <f t="shared" si="1"/>
        <v>0</v>
      </c>
      <c r="E37" s="35" t="s">
        <v>159</v>
      </c>
      <c r="F37" s="33">
        <v>0</v>
      </c>
      <c r="G37" s="11"/>
      <c r="H37" s="12">
        <f t="shared" si="3"/>
        <v>0</v>
      </c>
      <c r="I37" s="35"/>
    </row>
    <row r="38" spans="1:9" ht="96.75" thickBot="1" x14ac:dyDescent="0.3">
      <c r="A38" s="6" t="s">
        <v>35</v>
      </c>
      <c r="B38" s="26">
        <v>2</v>
      </c>
      <c r="C38" s="23">
        <v>2</v>
      </c>
      <c r="D38" s="46">
        <f t="shared" si="1"/>
        <v>1</v>
      </c>
      <c r="E38" s="35" t="s">
        <v>160</v>
      </c>
      <c r="F38" s="33">
        <v>2</v>
      </c>
      <c r="G38" s="11"/>
      <c r="H38" s="12">
        <f t="shared" si="3"/>
        <v>0</v>
      </c>
      <c r="I38" s="35"/>
    </row>
    <row r="39" spans="1:9" ht="32.25" thickBot="1" x14ac:dyDescent="0.3">
      <c r="A39" s="16" t="s">
        <v>36</v>
      </c>
      <c r="B39" s="17">
        <v>8</v>
      </c>
      <c r="C39" s="36">
        <f>SUM(C40:C43)</f>
        <v>8</v>
      </c>
      <c r="D39" s="44">
        <f t="shared" si="1"/>
        <v>1</v>
      </c>
      <c r="E39" s="36"/>
      <c r="F39" s="36">
        <f t="shared" ref="F39:G39" si="9">SUM(F40:F43)</f>
        <v>8</v>
      </c>
      <c r="G39" s="36">
        <f t="shared" si="9"/>
        <v>0</v>
      </c>
      <c r="H39" s="18">
        <f t="shared" si="3"/>
        <v>0</v>
      </c>
      <c r="I39" s="31"/>
    </row>
    <row r="40" spans="1:9" ht="52.5" customHeight="1" thickBot="1" x14ac:dyDescent="0.3">
      <c r="A40" s="6" t="s">
        <v>37</v>
      </c>
      <c r="B40" s="26">
        <v>2</v>
      </c>
      <c r="C40" s="23">
        <v>2</v>
      </c>
      <c r="D40" s="46">
        <f t="shared" si="1"/>
        <v>1</v>
      </c>
      <c r="E40" s="35" t="s">
        <v>86</v>
      </c>
      <c r="F40" s="33">
        <v>2</v>
      </c>
      <c r="G40" s="11"/>
      <c r="H40" s="12">
        <f t="shared" si="3"/>
        <v>0</v>
      </c>
      <c r="I40" s="35"/>
    </row>
    <row r="41" spans="1:9" ht="72.75" thickBot="1" x14ac:dyDescent="0.3">
      <c r="A41" s="6" t="s">
        <v>38</v>
      </c>
      <c r="B41" s="26">
        <v>2</v>
      </c>
      <c r="C41" s="23">
        <v>2</v>
      </c>
      <c r="D41" s="46">
        <f t="shared" si="1"/>
        <v>1</v>
      </c>
      <c r="E41" s="35" t="s">
        <v>162</v>
      </c>
      <c r="F41" s="33">
        <v>2</v>
      </c>
      <c r="G41" s="11"/>
      <c r="H41" s="12">
        <f t="shared" si="3"/>
        <v>0</v>
      </c>
      <c r="I41" s="35"/>
    </row>
    <row r="42" spans="1:9" ht="49.5" customHeight="1" thickBot="1" x14ac:dyDescent="0.3">
      <c r="A42" s="6" t="s">
        <v>39</v>
      </c>
      <c r="B42" s="26">
        <v>2</v>
      </c>
      <c r="C42" s="23">
        <v>2</v>
      </c>
      <c r="D42" s="46">
        <f t="shared" si="1"/>
        <v>1</v>
      </c>
      <c r="E42" s="35" t="s">
        <v>163</v>
      </c>
      <c r="F42" s="33">
        <v>2</v>
      </c>
      <c r="G42" s="11"/>
      <c r="H42" s="12">
        <f t="shared" si="3"/>
        <v>0</v>
      </c>
      <c r="I42" s="35"/>
    </row>
    <row r="43" spans="1:9" ht="44.25" customHeight="1" thickBot="1" x14ac:dyDescent="0.3">
      <c r="A43" s="6" t="s">
        <v>40</v>
      </c>
      <c r="B43" s="26">
        <v>2</v>
      </c>
      <c r="C43" s="23">
        <v>2</v>
      </c>
      <c r="D43" s="46">
        <f t="shared" si="1"/>
        <v>1</v>
      </c>
      <c r="E43" s="35" t="s">
        <v>87</v>
      </c>
      <c r="F43" s="33">
        <v>2</v>
      </c>
      <c r="G43" s="11"/>
      <c r="H43" s="12">
        <f t="shared" si="3"/>
        <v>0</v>
      </c>
      <c r="I43" s="35"/>
    </row>
    <row r="44" spans="1:9" ht="32.25" thickBot="1" x14ac:dyDescent="0.3">
      <c r="A44" s="16" t="s">
        <v>41</v>
      </c>
      <c r="B44" s="17">
        <v>4</v>
      </c>
      <c r="C44" s="36">
        <f>C45+C46</f>
        <v>4</v>
      </c>
      <c r="D44" s="44">
        <f t="shared" si="1"/>
        <v>1</v>
      </c>
      <c r="E44" s="36"/>
      <c r="F44" s="36">
        <f t="shared" ref="F44:G44" si="10">F45+F46</f>
        <v>4</v>
      </c>
      <c r="G44" s="36">
        <f t="shared" si="10"/>
        <v>0</v>
      </c>
      <c r="H44" s="18">
        <f t="shared" si="3"/>
        <v>0</v>
      </c>
      <c r="I44" s="31"/>
    </row>
    <row r="45" spans="1:9" ht="132.75" thickBot="1" x14ac:dyDescent="0.3">
      <c r="A45" s="6" t="s">
        <v>42</v>
      </c>
      <c r="B45" s="26">
        <v>2</v>
      </c>
      <c r="C45" s="23">
        <v>2</v>
      </c>
      <c r="D45" s="46">
        <f t="shared" si="1"/>
        <v>1</v>
      </c>
      <c r="E45" s="35" t="s">
        <v>164</v>
      </c>
      <c r="F45" s="33">
        <v>2</v>
      </c>
      <c r="G45" s="11"/>
      <c r="H45" s="12">
        <f t="shared" si="3"/>
        <v>0</v>
      </c>
      <c r="I45" s="35"/>
    </row>
    <row r="46" spans="1:9" ht="72.75" thickBot="1" x14ac:dyDescent="0.3">
      <c r="A46" s="6" t="s">
        <v>43</v>
      </c>
      <c r="B46" s="26">
        <v>2</v>
      </c>
      <c r="C46" s="23">
        <v>2</v>
      </c>
      <c r="D46" s="46">
        <f t="shared" si="1"/>
        <v>1</v>
      </c>
      <c r="E46" s="35" t="s">
        <v>88</v>
      </c>
      <c r="F46" s="33">
        <v>2</v>
      </c>
      <c r="G46" s="11"/>
      <c r="H46" s="12">
        <f t="shared" si="3"/>
        <v>0</v>
      </c>
      <c r="I46" s="35"/>
    </row>
    <row r="47" spans="1:9" ht="16.5" thickBot="1" x14ac:dyDescent="0.3">
      <c r="A47" s="16" t="s">
        <v>44</v>
      </c>
      <c r="B47" s="17">
        <v>4</v>
      </c>
      <c r="C47" s="36">
        <f>C48+C49</f>
        <v>4</v>
      </c>
      <c r="D47" s="44">
        <f t="shared" si="1"/>
        <v>1</v>
      </c>
      <c r="E47" s="36"/>
      <c r="F47" s="36">
        <f t="shared" ref="F47:G47" si="11">F48+F49</f>
        <v>4</v>
      </c>
      <c r="G47" s="36">
        <f t="shared" si="11"/>
        <v>0</v>
      </c>
      <c r="H47" s="18">
        <f t="shared" si="3"/>
        <v>0</v>
      </c>
      <c r="I47" s="31"/>
    </row>
    <row r="48" spans="1:9" ht="36.75" thickBot="1" x14ac:dyDescent="0.3">
      <c r="A48" s="6" t="s">
        <v>45</v>
      </c>
      <c r="B48" s="26">
        <v>2</v>
      </c>
      <c r="C48" s="23">
        <v>2</v>
      </c>
      <c r="D48" s="46">
        <f t="shared" si="1"/>
        <v>1</v>
      </c>
      <c r="E48" s="35" t="s">
        <v>89</v>
      </c>
      <c r="F48" s="33">
        <v>2</v>
      </c>
      <c r="G48" s="11"/>
      <c r="H48" s="12">
        <f t="shared" si="3"/>
        <v>0</v>
      </c>
      <c r="I48" s="35"/>
    </row>
    <row r="49" spans="1:9" ht="48.75" thickBot="1" x14ac:dyDescent="0.3">
      <c r="A49" s="4" t="s">
        <v>75</v>
      </c>
      <c r="B49" s="26">
        <v>2</v>
      </c>
      <c r="C49" s="23">
        <v>2</v>
      </c>
      <c r="D49" s="46">
        <f t="shared" si="1"/>
        <v>1</v>
      </c>
      <c r="E49" s="35" t="s">
        <v>90</v>
      </c>
      <c r="F49" s="33">
        <v>2</v>
      </c>
      <c r="G49" s="11"/>
      <c r="H49" s="12">
        <f t="shared" si="3"/>
        <v>0</v>
      </c>
      <c r="I49" s="35"/>
    </row>
    <row r="50" spans="1:9" ht="32.25" thickBot="1" x14ac:dyDescent="0.3">
      <c r="A50" s="16" t="s">
        <v>46</v>
      </c>
      <c r="B50" s="17">
        <v>4</v>
      </c>
      <c r="C50" s="36">
        <f>C51+C52</f>
        <v>4</v>
      </c>
      <c r="D50" s="44">
        <f t="shared" si="1"/>
        <v>1</v>
      </c>
      <c r="E50" s="36"/>
      <c r="F50" s="36">
        <f t="shared" ref="F50:G50" si="12">F51+F52</f>
        <v>4</v>
      </c>
      <c r="G50" s="36">
        <f t="shared" si="12"/>
        <v>0</v>
      </c>
      <c r="H50" s="18">
        <f t="shared" si="3"/>
        <v>0</v>
      </c>
      <c r="I50" s="31"/>
    </row>
    <row r="51" spans="1:9" ht="96.75" thickBot="1" x14ac:dyDescent="0.3">
      <c r="A51" s="6" t="s">
        <v>47</v>
      </c>
      <c r="B51" s="26">
        <v>2</v>
      </c>
      <c r="C51" s="23">
        <v>2</v>
      </c>
      <c r="D51" s="46">
        <f t="shared" si="1"/>
        <v>1</v>
      </c>
      <c r="E51" s="35" t="s">
        <v>165</v>
      </c>
      <c r="F51" s="33">
        <v>2</v>
      </c>
      <c r="G51" s="11"/>
      <c r="H51" s="12">
        <f t="shared" si="3"/>
        <v>0</v>
      </c>
      <c r="I51" s="35"/>
    </row>
    <row r="52" spans="1:9" ht="156.75" thickBot="1" x14ac:dyDescent="0.3">
      <c r="A52" s="6" t="s">
        <v>48</v>
      </c>
      <c r="B52" s="26">
        <v>2</v>
      </c>
      <c r="C52" s="23">
        <v>2</v>
      </c>
      <c r="D52" s="46">
        <f t="shared" si="1"/>
        <v>1</v>
      </c>
      <c r="E52" s="35" t="s">
        <v>168</v>
      </c>
      <c r="F52" s="33">
        <v>2</v>
      </c>
      <c r="G52" s="11"/>
      <c r="H52" s="12">
        <f t="shared" si="3"/>
        <v>0</v>
      </c>
      <c r="I52" s="35" t="s">
        <v>396</v>
      </c>
    </row>
    <row r="53" spans="1:9" ht="32.25" thickBot="1" x14ac:dyDescent="0.3">
      <c r="A53" s="19" t="s">
        <v>49</v>
      </c>
      <c r="B53" s="17">
        <v>8</v>
      </c>
      <c r="C53" s="36">
        <f>SUM(C54:C57)</f>
        <v>8</v>
      </c>
      <c r="D53" s="44">
        <f t="shared" si="1"/>
        <v>1</v>
      </c>
      <c r="E53" s="36"/>
      <c r="F53" s="36">
        <f t="shared" ref="F53:G53" si="13">SUM(F54:F57)</f>
        <v>8</v>
      </c>
      <c r="G53" s="36">
        <f t="shared" si="13"/>
        <v>0</v>
      </c>
      <c r="H53" s="18">
        <f t="shared" si="3"/>
        <v>0</v>
      </c>
      <c r="I53" s="31"/>
    </row>
    <row r="54" spans="1:9" ht="84.75" thickBot="1" x14ac:dyDescent="0.3">
      <c r="A54" s="6" t="s">
        <v>50</v>
      </c>
      <c r="B54" s="26">
        <v>2</v>
      </c>
      <c r="C54" s="23">
        <v>2</v>
      </c>
      <c r="D54" s="46">
        <f t="shared" si="1"/>
        <v>1</v>
      </c>
      <c r="E54" s="35" t="s">
        <v>169</v>
      </c>
      <c r="F54" s="33">
        <v>2</v>
      </c>
      <c r="G54" s="11"/>
      <c r="H54" s="12">
        <f t="shared" si="3"/>
        <v>0</v>
      </c>
      <c r="I54" s="35"/>
    </row>
    <row r="55" spans="1:9" ht="108.75" thickBot="1" x14ac:dyDescent="0.3">
      <c r="A55" s="6" t="s">
        <v>51</v>
      </c>
      <c r="B55" s="26">
        <v>2</v>
      </c>
      <c r="C55" s="23">
        <v>2</v>
      </c>
      <c r="D55" s="46">
        <f t="shared" si="1"/>
        <v>1</v>
      </c>
      <c r="E55" s="35" t="s">
        <v>170</v>
      </c>
      <c r="F55" s="33">
        <v>2</v>
      </c>
      <c r="G55" s="11"/>
      <c r="H55" s="12">
        <f t="shared" si="3"/>
        <v>0</v>
      </c>
      <c r="I55" s="35"/>
    </row>
    <row r="56" spans="1:9" ht="120.75" thickBot="1" x14ac:dyDescent="0.3">
      <c r="A56" s="6" t="s">
        <v>52</v>
      </c>
      <c r="B56" s="26">
        <v>2</v>
      </c>
      <c r="C56" s="23">
        <v>2</v>
      </c>
      <c r="D56" s="46">
        <f t="shared" si="1"/>
        <v>1</v>
      </c>
      <c r="E56" s="35" t="s">
        <v>171</v>
      </c>
      <c r="F56" s="33">
        <v>2</v>
      </c>
      <c r="G56" s="11"/>
      <c r="H56" s="12">
        <f t="shared" si="3"/>
        <v>0</v>
      </c>
      <c r="I56" s="35"/>
    </row>
    <row r="57" spans="1:9" ht="108.75" thickBot="1" x14ac:dyDescent="0.3">
      <c r="A57" s="6" t="s">
        <v>53</v>
      </c>
      <c r="B57" s="26">
        <v>2</v>
      </c>
      <c r="C57" s="23">
        <v>2</v>
      </c>
      <c r="D57" s="46">
        <f t="shared" si="1"/>
        <v>1</v>
      </c>
      <c r="E57" s="35" t="s">
        <v>172</v>
      </c>
      <c r="F57" s="33">
        <v>2</v>
      </c>
      <c r="G57" s="11"/>
      <c r="H57" s="12">
        <f t="shared" si="3"/>
        <v>0</v>
      </c>
      <c r="I57" s="35" t="s">
        <v>397</v>
      </c>
    </row>
    <row r="58" spans="1:9" ht="32.25" thickBot="1" x14ac:dyDescent="0.3">
      <c r="A58" s="16" t="s">
        <v>54</v>
      </c>
      <c r="B58" s="17">
        <v>4</v>
      </c>
      <c r="C58" s="36">
        <f>C59+C60</f>
        <v>4</v>
      </c>
      <c r="D58" s="44">
        <f t="shared" si="1"/>
        <v>1</v>
      </c>
      <c r="E58" s="36"/>
      <c r="F58" s="36">
        <f t="shared" ref="F58:G58" si="14">F59+F60</f>
        <v>4</v>
      </c>
      <c r="G58" s="36">
        <f t="shared" si="14"/>
        <v>0</v>
      </c>
      <c r="H58" s="18">
        <f t="shared" si="3"/>
        <v>0</v>
      </c>
      <c r="I58" s="17"/>
    </row>
    <row r="59" spans="1:9" ht="96.75" thickBot="1" x14ac:dyDescent="0.3">
      <c r="A59" s="6" t="s">
        <v>55</v>
      </c>
      <c r="B59" s="26">
        <v>2</v>
      </c>
      <c r="C59" s="23">
        <v>2</v>
      </c>
      <c r="D59" s="46">
        <f t="shared" si="1"/>
        <v>1</v>
      </c>
      <c r="E59" s="35" t="s">
        <v>91</v>
      </c>
      <c r="F59" s="33">
        <v>2</v>
      </c>
      <c r="G59" s="11"/>
      <c r="H59" s="12">
        <f t="shared" si="3"/>
        <v>0</v>
      </c>
      <c r="I59" s="35"/>
    </row>
    <row r="60" spans="1:9" ht="72.75" thickBot="1" x14ac:dyDescent="0.3">
      <c r="A60" s="6" t="s">
        <v>56</v>
      </c>
      <c r="B60" s="26">
        <v>2</v>
      </c>
      <c r="C60" s="23">
        <v>2</v>
      </c>
      <c r="D60" s="46">
        <f t="shared" si="1"/>
        <v>1</v>
      </c>
      <c r="E60" s="35" t="s">
        <v>92</v>
      </c>
      <c r="F60" s="33">
        <v>2</v>
      </c>
      <c r="G60" s="11"/>
      <c r="H60" s="12">
        <f t="shared" si="3"/>
        <v>0</v>
      </c>
      <c r="I60" s="35"/>
    </row>
    <row r="61" spans="1:9" ht="16.5" thickBot="1" x14ac:dyDescent="0.3">
      <c r="A61" s="20" t="s">
        <v>57</v>
      </c>
      <c r="B61" s="17">
        <v>4</v>
      </c>
      <c r="C61" s="36">
        <f>C62+C63</f>
        <v>2</v>
      </c>
      <c r="D61" s="44">
        <f t="shared" si="1"/>
        <v>0.5</v>
      </c>
      <c r="E61" s="36"/>
      <c r="F61" s="36">
        <f t="shared" ref="F61:G61" si="15">F62+F63</f>
        <v>4</v>
      </c>
      <c r="G61" s="36">
        <f t="shared" si="15"/>
        <v>0</v>
      </c>
      <c r="H61" s="18">
        <f t="shared" si="3"/>
        <v>0</v>
      </c>
      <c r="I61" s="17"/>
    </row>
    <row r="62" spans="1:9" ht="84.75" thickBot="1" x14ac:dyDescent="0.3">
      <c r="A62" s="37" t="s">
        <v>58</v>
      </c>
      <c r="B62" s="26">
        <v>2</v>
      </c>
      <c r="C62" s="23">
        <v>2</v>
      </c>
      <c r="D62" s="46">
        <f t="shared" si="1"/>
        <v>1</v>
      </c>
      <c r="E62" s="35" t="s">
        <v>93</v>
      </c>
      <c r="F62" s="33">
        <v>2</v>
      </c>
      <c r="G62" s="11"/>
      <c r="H62" s="12">
        <f t="shared" si="3"/>
        <v>0</v>
      </c>
      <c r="I62" s="35" t="s">
        <v>397</v>
      </c>
    </row>
    <row r="63" spans="1:9" ht="120.75" thickBot="1" x14ac:dyDescent="0.3">
      <c r="A63" s="38" t="s">
        <v>59</v>
      </c>
      <c r="B63" s="26">
        <v>2</v>
      </c>
      <c r="C63" s="23"/>
      <c r="D63" s="46">
        <f t="shared" si="1"/>
        <v>0</v>
      </c>
      <c r="E63" s="35" t="s">
        <v>94</v>
      </c>
      <c r="F63" s="33">
        <v>2</v>
      </c>
      <c r="G63" s="11"/>
      <c r="H63" s="12">
        <f t="shared" si="3"/>
        <v>0</v>
      </c>
      <c r="I63" s="35"/>
    </row>
    <row r="64" spans="1:9" ht="32.25" thickBot="1" x14ac:dyDescent="0.3">
      <c r="A64" s="21" t="s">
        <v>60</v>
      </c>
      <c r="B64" s="14">
        <v>16</v>
      </c>
      <c r="C64" s="14">
        <f>C65+C70+C73</f>
        <v>10</v>
      </c>
      <c r="D64" s="15">
        <f t="shared" si="1"/>
        <v>0.625</v>
      </c>
      <c r="E64" s="14"/>
      <c r="F64" s="14">
        <f t="shared" ref="F64:G64" si="16">F65+F70+F73</f>
        <v>10</v>
      </c>
      <c r="G64" s="14">
        <f t="shared" si="16"/>
        <v>0</v>
      </c>
      <c r="H64" s="15">
        <f t="shared" si="3"/>
        <v>0</v>
      </c>
      <c r="I64" s="24"/>
    </row>
    <row r="65" spans="1:9" ht="32.25" thickBot="1" x14ac:dyDescent="0.3">
      <c r="A65" s="20" t="s">
        <v>61</v>
      </c>
      <c r="B65" s="17">
        <v>8</v>
      </c>
      <c r="C65" s="36">
        <f>SUM(C66:C69)</f>
        <v>6</v>
      </c>
      <c r="D65" s="44">
        <f t="shared" si="1"/>
        <v>0.75</v>
      </c>
      <c r="E65" s="36"/>
      <c r="F65" s="36">
        <f t="shared" ref="F65:G65" si="17">SUM(F66:F69)</f>
        <v>6</v>
      </c>
      <c r="G65" s="36">
        <f t="shared" si="17"/>
        <v>0</v>
      </c>
      <c r="H65" s="18">
        <f t="shared" si="3"/>
        <v>0</v>
      </c>
      <c r="I65" s="17"/>
    </row>
    <row r="66" spans="1:9" ht="132.75" thickBot="1" x14ac:dyDescent="0.3">
      <c r="A66" s="8" t="s">
        <v>62</v>
      </c>
      <c r="B66" s="26">
        <v>2</v>
      </c>
      <c r="C66" s="23">
        <v>2</v>
      </c>
      <c r="D66" s="46">
        <f t="shared" si="1"/>
        <v>1</v>
      </c>
      <c r="E66" s="35" t="s">
        <v>95</v>
      </c>
      <c r="F66" s="33">
        <v>2</v>
      </c>
      <c r="G66" s="11"/>
      <c r="H66" s="12">
        <f t="shared" si="3"/>
        <v>0</v>
      </c>
      <c r="I66" s="35"/>
    </row>
    <row r="67" spans="1:9" ht="84.75" thickBot="1" x14ac:dyDescent="0.3">
      <c r="A67" s="8" t="s">
        <v>63</v>
      </c>
      <c r="B67" s="26">
        <v>2</v>
      </c>
      <c r="C67" s="23"/>
      <c r="D67" s="46">
        <f t="shared" si="1"/>
        <v>0</v>
      </c>
      <c r="E67" s="35" t="s">
        <v>173</v>
      </c>
      <c r="F67" s="33">
        <v>0</v>
      </c>
      <c r="G67" s="11"/>
      <c r="H67" s="12">
        <f t="shared" si="3"/>
        <v>0</v>
      </c>
      <c r="I67" s="35"/>
    </row>
    <row r="68" spans="1:9" ht="120.75" thickBot="1" x14ac:dyDescent="0.3">
      <c r="A68" s="8" t="s">
        <v>64</v>
      </c>
      <c r="B68" s="26">
        <v>2</v>
      </c>
      <c r="C68" s="23">
        <v>2</v>
      </c>
      <c r="D68" s="46">
        <f t="shared" si="1"/>
        <v>1</v>
      </c>
      <c r="E68" s="35" t="s">
        <v>175</v>
      </c>
      <c r="F68" s="33">
        <v>2</v>
      </c>
      <c r="G68" s="11"/>
      <c r="H68" s="12">
        <f t="shared" si="3"/>
        <v>0</v>
      </c>
      <c r="I68" s="35"/>
    </row>
    <row r="69" spans="1:9" ht="108.75" thickBot="1" x14ac:dyDescent="0.3">
      <c r="A69" s="8" t="s">
        <v>65</v>
      </c>
      <c r="B69" s="26">
        <v>2</v>
      </c>
      <c r="C69" s="23">
        <v>2</v>
      </c>
      <c r="D69" s="46">
        <f t="shared" si="1"/>
        <v>1</v>
      </c>
      <c r="E69" s="35" t="s">
        <v>176</v>
      </c>
      <c r="F69" s="33">
        <v>2</v>
      </c>
      <c r="G69" s="11"/>
      <c r="H69" s="12">
        <f t="shared" si="3"/>
        <v>0</v>
      </c>
      <c r="I69" s="35" t="s">
        <v>398</v>
      </c>
    </row>
    <row r="70" spans="1:9" ht="32.25" thickBot="1" x14ac:dyDescent="0.3">
      <c r="A70" s="20" t="s">
        <v>66</v>
      </c>
      <c r="B70" s="17">
        <v>4</v>
      </c>
      <c r="C70" s="36">
        <f>C71+C72</f>
        <v>2</v>
      </c>
      <c r="D70" s="44">
        <f t="shared" si="1"/>
        <v>0.5</v>
      </c>
      <c r="E70" s="36"/>
      <c r="F70" s="36">
        <f t="shared" ref="F70:G70" si="18">F71+F72</f>
        <v>2</v>
      </c>
      <c r="G70" s="36">
        <f t="shared" si="18"/>
        <v>0</v>
      </c>
      <c r="H70" s="18">
        <f t="shared" si="3"/>
        <v>0</v>
      </c>
      <c r="I70" s="17"/>
    </row>
    <row r="71" spans="1:9" ht="48.75" thickBot="1" x14ac:dyDescent="0.3">
      <c r="A71" s="8" t="s">
        <v>67</v>
      </c>
      <c r="B71" s="26">
        <v>2</v>
      </c>
      <c r="C71" s="23">
        <v>2</v>
      </c>
      <c r="D71" s="46">
        <f t="shared" si="1"/>
        <v>1</v>
      </c>
      <c r="E71" s="35" t="s">
        <v>178</v>
      </c>
      <c r="F71" s="33">
        <v>2</v>
      </c>
      <c r="G71" s="11"/>
      <c r="H71" s="12">
        <f t="shared" si="3"/>
        <v>0</v>
      </c>
      <c r="I71" s="35"/>
    </row>
    <row r="72" spans="1:9" ht="36.75" thickBot="1" x14ac:dyDescent="0.3">
      <c r="A72" s="8" t="s">
        <v>68</v>
      </c>
      <c r="B72" s="26">
        <v>2</v>
      </c>
      <c r="C72" s="23"/>
      <c r="D72" s="46">
        <f t="shared" si="1"/>
        <v>0</v>
      </c>
      <c r="E72" s="35" t="s">
        <v>180</v>
      </c>
      <c r="F72" s="33">
        <v>0</v>
      </c>
      <c r="G72" s="11"/>
      <c r="H72" s="12">
        <f t="shared" si="3"/>
        <v>0</v>
      </c>
      <c r="I72" s="35"/>
    </row>
    <row r="73" spans="1:9" ht="16.5" thickBot="1" x14ac:dyDescent="0.3">
      <c r="A73" s="20" t="s">
        <v>69</v>
      </c>
      <c r="B73" s="17">
        <v>4</v>
      </c>
      <c r="C73" s="36">
        <f>C74+C75</f>
        <v>2</v>
      </c>
      <c r="D73" s="44">
        <f t="shared" si="1"/>
        <v>0.5</v>
      </c>
      <c r="E73" s="36"/>
      <c r="F73" s="36">
        <f t="shared" ref="F73" si="19">F74+F75</f>
        <v>2</v>
      </c>
      <c r="G73" s="17"/>
      <c r="H73" s="18">
        <f t="shared" si="3"/>
        <v>0</v>
      </c>
      <c r="I73" s="17"/>
    </row>
    <row r="74" spans="1:9" ht="48.75" thickBot="1" x14ac:dyDescent="0.3">
      <c r="A74" s="8" t="s">
        <v>70</v>
      </c>
      <c r="B74" s="26">
        <v>2</v>
      </c>
      <c r="C74" s="23">
        <v>2</v>
      </c>
      <c r="D74" s="46">
        <f t="shared" si="1"/>
        <v>1</v>
      </c>
      <c r="E74" s="35" t="s">
        <v>181</v>
      </c>
      <c r="F74" s="33">
        <v>2</v>
      </c>
      <c r="G74" s="11"/>
      <c r="H74" s="12">
        <f t="shared" si="3"/>
        <v>0</v>
      </c>
      <c r="I74" s="35" t="s">
        <v>399</v>
      </c>
    </row>
    <row r="75" spans="1:9" ht="24.75" thickBot="1" x14ac:dyDescent="0.3">
      <c r="A75" s="37" t="s">
        <v>71</v>
      </c>
      <c r="B75" s="26">
        <v>2</v>
      </c>
      <c r="C75" s="23"/>
      <c r="D75" s="46">
        <f t="shared" si="1"/>
        <v>0</v>
      </c>
      <c r="E75" s="35" t="s">
        <v>182</v>
      </c>
      <c r="F75" s="33">
        <v>0</v>
      </c>
      <c r="G75" s="11"/>
      <c r="H75" s="12">
        <f t="shared" si="3"/>
        <v>0</v>
      </c>
      <c r="I75" s="35"/>
    </row>
    <row r="76" spans="1:9" ht="16.5" thickBot="1" x14ac:dyDescent="0.3">
      <c r="A76" s="9" t="s">
        <v>72</v>
      </c>
      <c r="B76" s="25">
        <v>88</v>
      </c>
      <c r="C76" s="10">
        <f>C14+C28+C64</f>
        <v>76</v>
      </c>
      <c r="D76" s="44">
        <f t="shared" si="1"/>
        <v>0.86363636363636365</v>
      </c>
      <c r="E76" s="10"/>
      <c r="F76" s="10">
        <f t="shared" ref="F76:G76" si="20">F14+F28+F64</f>
        <v>76</v>
      </c>
      <c r="G76" s="10">
        <f t="shared" si="20"/>
        <v>0</v>
      </c>
      <c r="H76" s="32">
        <f t="shared" si="3"/>
        <v>0</v>
      </c>
      <c r="I76" s="3"/>
    </row>
    <row r="77" spans="1:9" ht="16.5" thickBot="1" x14ac:dyDescent="0.3">
      <c r="A77" s="9" t="s">
        <v>73</v>
      </c>
      <c r="B77" s="25">
        <v>100</v>
      </c>
      <c r="C77" s="10">
        <f>ROUND((C76/$B$76)*100,0)</f>
        <v>86</v>
      </c>
      <c r="D77" s="44">
        <f t="shared" si="1"/>
        <v>0.86</v>
      </c>
      <c r="E77" s="10"/>
      <c r="F77" s="10">
        <f t="shared" ref="F77:G77" si="21">ROUND((F76/$B$76)*100,0)</f>
        <v>86</v>
      </c>
      <c r="G77" s="10">
        <f t="shared" si="21"/>
        <v>0</v>
      </c>
      <c r="H77" s="32">
        <f t="shared" si="3"/>
        <v>0</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Không đạt chuẩn</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3"/>
  <sheetViews>
    <sheetView topLeftCell="A14" zoomScale="90" zoomScaleNormal="90" workbookViewId="0">
      <selection activeCell="I18" sqref="I18"/>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76" t="s">
        <v>76</v>
      </c>
      <c r="F2" s="76"/>
      <c r="G2" s="76"/>
      <c r="H2" s="76"/>
      <c r="I2" s="76"/>
    </row>
    <row r="5" spans="1:11" ht="47.85" customHeight="1" x14ac:dyDescent="0.3">
      <c r="A5" s="77" t="s">
        <v>77</v>
      </c>
      <c r="B5" s="77"/>
      <c r="C5" s="77"/>
      <c r="D5" s="77"/>
      <c r="E5" s="77"/>
      <c r="F5" s="77"/>
      <c r="G5" s="77"/>
      <c r="H5" s="77"/>
      <c r="I5" s="77"/>
    </row>
    <row r="7" spans="1:11" ht="22.15" customHeight="1" x14ac:dyDescent="0.25">
      <c r="A7" s="40" t="s">
        <v>401</v>
      </c>
    </row>
    <row r="8" spans="1:11" ht="20.100000000000001" customHeight="1" x14ac:dyDescent="0.25">
      <c r="A8" s="40" t="s">
        <v>402</v>
      </c>
    </row>
    <row r="9" spans="1:11" ht="21.4" customHeight="1" x14ac:dyDescent="0.25">
      <c r="A9" s="40" t="s">
        <v>403</v>
      </c>
    </row>
    <row r="10" spans="1:11" ht="20.100000000000001" customHeight="1" x14ac:dyDescent="0.25">
      <c r="A10" s="40" t="s">
        <v>404</v>
      </c>
    </row>
    <row r="11" spans="1:11" ht="82.7" customHeight="1" thickBot="1" x14ac:dyDescent="0.3">
      <c r="A11" s="85" t="s">
        <v>96</v>
      </c>
      <c r="B11" s="85"/>
      <c r="C11" s="85"/>
      <c r="D11" s="85"/>
      <c r="E11" s="85"/>
      <c r="F11" s="85"/>
      <c r="G11" s="85"/>
      <c r="H11" s="85"/>
      <c r="I11" s="85"/>
    </row>
    <row r="12" spans="1:11" ht="17.25" customHeight="1" thickBot="1" x14ac:dyDescent="0.3">
      <c r="A12" s="80" t="s">
        <v>0</v>
      </c>
      <c r="B12" s="80" t="s">
        <v>1</v>
      </c>
      <c r="C12" s="82" t="s">
        <v>2</v>
      </c>
      <c r="D12" s="83"/>
      <c r="E12" s="84"/>
      <c r="F12" s="82" t="s">
        <v>3</v>
      </c>
      <c r="G12" s="83"/>
      <c r="H12" s="83"/>
      <c r="I12" s="84"/>
    </row>
    <row r="13" spans="1:11" ht="142.5" customHeight="1" thickBot="1" x14ac:dyDescent="0.3">
      <c r="A13" s="81"/>
      <c r="B13" s="81"/>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16</v>
      </c>
      <c r="G14" s="42">
        <f t="shared" si="0"/>
        <v>0</v>
      </c>
      <c r="H14" s="15">
        <f>G14/B14</f>
        <v>0</v>
      </c>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0</v>
      </c>
      <c r="H15" s="18">
        <f t="shared" ref="H15:H77" si="3">G15/B15</f>
        <v>0</v>
      </c>
      <c r="I15" s="17"/>
      <c r="K15" s="43"/>
    </row>
    <row r="16" spans="1:11" ht="156.75" thickBot="1" x14ac:dyDescent="0.3">
      <c r="A16" s="4" t="s">
        <v>13</v>
      </c>
      <c r="B16" s="26">
        <v>2</v>
      </c>
      <c r="C16" s="23">
        <v>2</v>
      </c>
      <c r="D16" s="46">
        <f t="shared" si="1"/>
        <v>1</v>
      </c>
      <c r="E16" s="35" t="s">
        <v>139</v>
      </c>
      <c r="F16" s="33">
        <v>2</v>
      </c>
      <c r="G16" s="11"/>
      <c r="H16" s="12">
        <f t="shared" si="3"/>
        <v>0</v>
      </c>
      <c r="I16" s="35"/>
    </row>
    <row r="17" spans="1:9" ht="72.75" thickBot="1" x14ac:dyDescent="0.3">
      <c r="A17" s="6" t="s">
        <v>14</v>
      </c>
      <c r="B17" s="26">
        <v>2</v>
      </c>
      <c r="C17" s="23">
        <v>2</v>
      </c>
      <c r="D17" s="46">
        <f t="shared" si="1"/>
        <v>1</v>
      </c>
      <c r="E17" s="35" t="s">
        <v>83</v>
      </c>
      <c r="F17" s="33">
        <v>2</v>
      </c>
      <c r="G17" s="11"/>
      <c r="H17" s="12">
        <f t="shared" si="3"/>
        <v>0</v>
      </c>
      <c r="I17" s="35"/>
    </row>
    <row r="18" spans="1:9" ht="96.75" thickBot="1" x14ac:dyDescent="0.3">
      <c r="A18" s="6" t="s">
        <v>15</v>
      </c>
      <c r="B18" s="26">
        <v>2</v>
      </c>
      <c r="C18" s="23">
        <v>2</v>
      </c>
      <c r="D18" s="46">
        <f t="shared" si="1"/>
        <v>1</v>
      </c>
      <c r="E18" s="35" t="s">
        <v>140</v>
      </c>
      <c r="F18" s="33">
        <v>2</v>
      </c>
      <c r="G18" s="11"/>
      <c r="H18" s="12">
        <f t="shared" si="3"/>
        <v>0</v>
      </c>
      <c r="I18" s="35"/>
    </row>
    <row r="19" spans="1:9" ht="120.75" thickBot="1" x14ac:dyDescent="0.3">
      <c r="A19" s="6" t="s">
        <v>16</v>
      </c>
      <c r="B19" s="26">
        <v>2</v>
      </c>
      <c r="C19" s="23">
        <v>2</v>
      </c>
      <c r="D19" s="46">
        <f t="shared" si="1"/>
        <v>1</v>
      </c>
      <c r="E19" s="35" t="s">
        <v>141</v>
      </c>
      <c r="F19" s="33">
        <v>2</v>
      </c>
      <c r="G19" s="11"/>
      <c r="H19" s="12">
        <f t="shared" si="3"/>
        <v>0</v>
      </c>
      <c r="I19" s="35"/>
    </row>
    <row r="20" spans="1:9" ht="72.75" thickBot="1" x14ac:dyDescent="0.3">
      <c r="A20" s="6" t="s">
        <v>17</v>
      </c>
      <c r="B20" s="26">
        <v>2</v>
      </c>
      <c r="C20" s="23">
        <v>2</v>
      </c>
      <c r="D20" s="46">
        <f t="shared" si="1"/>
        <v>1</v>
      </c>
      <c r="E20" s="35" t="s">
        <v>142</v>
      </c>
      <c r="F20" s="33">
        <v>2</v>
      </c>
      <c r="G20" s="11"/>
      <c r="H20" s="12">
        <f t="shared" si="3"/>
        <v>0</v>
      </c>
      <c r="I20" s="35"/>
    </row>
    <row r="21" spans="1:9" ht="84.75" thickBot="1" x14ac:dyDescent="0.3">
      <c r="A21" s="6" t="s">
        <v>18</v>
      </c>
      <c r="B21" s="26">
        <v>2</v>
      </c>
      <c r="C21" s="23">
        <v>0</v>
      </c>
      <c r="D21" s="46">
        <f t="shared" si="1"/>
        <v>0</v>
      </c>
      <c r="E21" s="35" t="s">
        <v>143</v>
      </c>
      <c r="F21" s="33">
        <v>0</v>
      </c>
      <c r="G21" s="11"/>
      <c r="H21" s="12">
        <f t="shared" si="3"/>
        <v>0</v>
      </c>
      <c r="I21" s="35"/>
    </row>
    <row r="22" spans="1:9" ht="16.5" thickBot="1" x14ac:dyDescent="0.3">
      <c r="A22" s="16" t="s">
        <v>19</v>
      </c>
      <c r="B22" s="17">
        <v>4</v>
      </c>
      <c r="C22" s="36">
        <f>C23+C24</f>
        <v>4</v>
      </c>
      <c r="D22" s="44">
        <f t="shared" si="1"/>
        <v>1</v>
      </c>
      <c r="E22" s="36"/>
      <c r="F22" s="36">
        <f t="shared" ref="F22:G22" si="4">F23+F24</f>
        <v>2</v>
      </c>
      <c r="G22" s="36">
        <f t="shared" si="4"/>
        <v>0</v>
      </c>
      <c r="H22" s="18">
        <f t="shared" si="3"/>
        <v>0</v>
      </c>
      <c r="I22" s="28"/>
    </row>
    <row r="23" spans="1:9" ht="276.75" thickBot="1" x14ac:dyDescent="0.3">
      <c r="A23" s="6" t="s">
        <v>20</v>
      </c>
      <c r="B23" s="27">
        <v>2</v>
      </c>
      <c r="C23" s="23">
        <v>2</v>
      </c>
      <c r="D23" s="46">
        <f t="shared" si="1"/>
        <v>1</v>
      </c>
      <c r="E23" s="35" t="s">
        <v>144</v>
      </c>
      <c r="F23" s="33">
        <v>2</v>
      </c>
      <c r="G23" s="11"/>
      <c r="H23" s="12">
        <f t="shared" si="3"/>
        <v>0</v>
      </c>
      <c r="I23" s="35"/>
    </row>
    <row r="24" spans="1:9" ht="120.75" thickBot="1" x14ac:dyDescent="0.3">
      <c r="A24" s="4" t="s">
        <v>21</v>
      </c>
      <c r="B24" s="26">
        <v>2</v>
      </c>
      <c r="C24" s="23">
        <v>2</v>
      </c>
      <c r="D24" s="46">
        <f t="shared" si="1"/>
        <v>1</v>
      </c>
      <c r="E24" s="35" t="s">
        <v>146</v>
      </c>
      <c r="F24" s="33">
        <v>0</v>
      </c>
      <c r="G24" s="11"/>
      <c r="H24" s="12">
        <f t="shared" si="3"/>
        <v>0</v>
      </c>
      <c r="I24" s="35"/>
    </row>
    <row r="25" spans="1:9" ht="16.5" thickBot="1" x14ac:dyDescent="0.3">
      <c r="A25" s="16" t="s">
        <v>22</v>
      </c>
      <c r="B25" s="17">
        <v>4</v>
      </c>
      <c r="C25" s="36">
        <f>C26+C27</f>
        <v>4</v>
      </c>
      <c r="D25" s="44">
        <f t="shared" si="1"/>
        <v>1</v>
      </c>
      <c r="E25" s="36"/>
      <c r="F25" s="36">
        <f t="shared" ref="F25:G25" si="5">F26+F27</f>
        <v>4</v>
      </c>
      <c r="G25" s="36">
        <f t="shared" si="5"/>
        <v>0</v>
      </c>
      <c r="H25" s="18">
        <f t="shared" si="3"/>
        <v>0</v>
      </c>
      <c r="I25" s="29"/>
    </row>
    <row r="26" spans="1:9" ht="60.75" thickBot="1" x14ac:dyDescent="0.3">
      <c r="A26" s="6" t="s">
        <v>23</v>
      </c>
      <c r="B26" s="26">
        <v>2</v>
      </c>
      <c r="C26" s="23">
        <v>2</v>
      </c>
      <c r="D26" s="46">
        <f t="shared" si="1"/>
        <v>1</v>
      </c>
      <c r="E26" s="35" t="s">
        <v>148</v>
      </c>
      <c r="F26" s="33">
        <v>2</v>
      </c>
      <c r="G26" s="11"/>
      <c r="H26" s="12">
        <f t="shared" si="3"/>
        <v>0</v>
      </c>
      <c r="I26" s="35"/>
    </row>
    <row r="27" spans="1:9" ht="96.75" thickBot="1" x14ac:dyDescent="0.3">
      <c r="A27" s="4" t="s">
        <v>24</v>
      </c>
      <c r="B27" s="26">
        <v>2</v>
      </c>
      <c r="C27" s="23">
        <v>2</v>
      </c>
      <c r="D27" s="46">
        <f t="shared" si="1"/>
        <v>1</v>
      </c>
      <c r="E27" s="35" t="s">
        <v>149</v>
      </c>
      <c r="F27" s="33">
        <v>2</v>
      </c>
      <c r="G27" s="11"/>
      <c r="H27" s="12">
        <f t="shared" si="3"/>
        <v>0</v>
      </c>
      <c r="I27" s="35"/>
    </row>
    <row r="28" spans="1:9" ht="16.5" thickBot="1" x14ac:dyDescent="0.3">
      <c r="A28" s="13" t="s">
        <v>25</v>
      </c>
      <c r="B28" s="14">
        <v>52</v>
      </c>
      <c r="C28" s="42">
        <f>C29+C32+C39+C44+C47+C50+C53+C58+C61</f>
        <v>49</v>
      </c>
      <c r="D28" s="15">
        <f t="shared" si="1"/>
        <v>0.94230769230769229</v>
      </c>
      <c r="E28" s="42"/>
      <c r="F28" s="42">
        <f t="shared" ref="F28" si="6">F29+F32+F39+F44+F47+F50+F53+F58+F61</f>
        <v>50</v>
      </c>
      <c r="G28" s="42">
        <f>G29+G32+G39+G44+G47+G50+G53+G58+G61</f>
        <v>0</v>
      </c>
      <c r="H28" s="15">
        <f t="shared" si="3"/>
        <v>0</v>
      </c>
      <c r="I28" s="30"/>
    </row>
    <row r="29" spans="1:9" ht="32.25" thickBot="1" x14ac:dyDescent="0.3">
      <c r="A29" s="16" t="s">
        <v>26</v>
      </c>
      <c r="B29" s="17">
        <v>4</v>
      </c>
      <c r="C29" s="36">
        <f>C30+C31</f>
        <v>4</v>
      </c>
      <c r="D29" s="44">
        <f t="shared" si="1"/>
        <v>1</v>
      </c>
      <c r="E29" s="36"/>
      <c r="F29" s="36">
        <f t="shared" ref="F29" si="7">F30+F31</f>
        <v>4</v>
      </c>
      <c r="G29" s="36">
        <f>G30+G31</f>
        <v>0</v>
      </c>
      <c r="H29" s="18">
        <f t="shared" si="3"/>
        <v>0</v>
      </c>
      <c r="I29" s="31"/>
    </row>
    <row r="30" spans="1:9" ht="72.75" thickBot="1" x14ac:dyDescent="0.3">
      <c r="A30" s="6" t="s">
        <v>27</v>
      </c>
      <c r="B30" s="26">
        <v>2</v>
      </c>
      <c r="C30" s="23">
        <v>2</v>
      </c>
      <c r="D30" s="46">
        <f t="shared" si="1"/>
        <v>1</v>
      </c>
      <c r="E30" s="35" t="s">
        <v>151</v>
      </c>
      <c r="F30" s="33">
        <v>2</v>
      </c>
      <c r="G30" s="11"/>
      <c r="H30" s="12">
        <f t="shared" si="3"/>
        <v>0</v>
      </c>
      <c r="I30" s="35"/>
    </row>
    <row r="31" spans="1:9" ht="27.75" customHeight="1" thickBot="1" x14ac:dyDescent="0.3">
      <c r="A31" s="6" t="s">
        <v>28</v>
      </c>
      <c r="B31" s="26">
        <v>2</v>
      </c>
      <c r="C31" s="23">
        <v>2</v>
      </c>
      <c r="D31" s="46">
        <f t="shared" si="1"/>
        <v>1</v>
      </c>
      <c r="E31" s="35" t="s">
        <v>153</v>
      </c>
      <c r="F31" s="33">
        <v>2</v>
      </c>
      <c r="G31" s="11"/>
      <c r="H31" s="12">
        <f t="shared" si="3"/>
        <v>0</v>
      </c>
      <c r="I31" s="35"/>
    </row>
    <row r="32" spans="1:9" ht="32.25" thickBot="1" x14ac:dyDescent="0.3">
      <c r="A32" s="16" t="s">
        <v>29</v>
      </c>
      <c r="B32" s="17">
        <v>12</v>
      </c>
      <c r="C32" s="36">
        <f>SUM(C33:C38)</f>
        <v>11</v>
      </c>
      <c r="D32" s="44">
        <f t="shared" si="1"/>
        <v>0.91666666666666663</v>
      </c>
      <c r="E32" s="36"/>
      <c r="F32" s="36">
        <f t="shared" ref="F32:G32" si="8">SUM(F33:F38)</f>
        <v>10</v>
      </c>
      <c r="G32" s="36">
        <f t="shared" si="8"/>
        <v>0</v>
      </c>
      <c r="H32" s="18">
        <f t="shared" si="3"/>
        <v>0</v>
      </c>
      <c r="I32" s="31"/>
    </row>
    <row r="33" spans="1:9" ht="48.75" thickBot="1" x14ac:dyDescent="0.3">
      <c r="A33" s="7" t="s">
        <v>30</v>
      </c>
      <c r="B33" s="26">
        <v>2</v>
      </c>
      <c r="C33" s="23">
        <v>2</v>
      </c>
      <c r="D33" s="46">
        <f t="shared" si="1"/>
        <v>1</v>
      </c>
      <c r="E33" s="35" t="s">
        <v>154</v>
      </c>
      <c r="F33" s="33">
        <v>2</v>
      </c>
      <c r="G33" s="11"/>
      <c r="H33" s="12">
        <f t="shared" si="3"/>
        <v>0</v>
      </c>
      <c r="I33" s="35"/>
    </row>
    <row r="34" spans="1:9" ht="48.75" thickBot="1" x14ac:dyDescent="0.3">
      <c r="A34" s="6" t="s">
        <v>31</v>
      </c>
      <c r="B34" s="26">
        <v>2</v>
      </c>
      <c r="C34" s="23">
        <v>2</v>
      </c>
      <c r="D34" s="46">
        <f t="shared" si="1"/>
        <v>1</v>
      </c>
      <c r="E34" s="35" t="s">
        <v>84</v>
      </c>
      <c r="F34" s="33">
        <v>2</v>
      </c>
      <c r="G34" s="11"/>
      <c r="H34" s="12">
        <f t="shared" si="3"/>
        <v>0</v>
      </c>
      <c r="I34" s="35"/>
    </row>
    <row r="35" spans="1:9" ht="36.75" thickBot="1" x14ac:dyDescent="0.3">
      <c r="A35" s="6" t="s">
        <v>32</v>
      </c>
      <c r="B35" s="26">
        <v>2</v>
      </c>
      <c r="C35" s="23">
        <v>2</v>
      </c>
      <c r="D35" s="46">
        <f t="shared" si="1"/>
        <v>1</v>
      </c>
      <c r="E35" s="35" t="s">
        <v>85</v>
      </c>
      <c r="F35" s="33">
        <v>2</v>
      </c>
      <c r="G35" s="11"/>
      <c r="H35" s="12">
        <f t="shared" si="3"/>
        <v>0</v>
      </c>
      <c r="I35" s="35"/>
    </row>
    <row r="36" spans="1:9" ht="48.75" thickBot="1" x14ac:dyDescent="0.3">
      <c r="A36" s="6" t="s">
        <v>33</v>
      </c>
      <c r="B36" s="26">
        <v>2</v>
      </c>
      <c r="C36" s="23">
        <v>2</v>
      </c>
      <c r="D36" s="46">
        <f t="shared" si="1"/>
        <v>1</v>
      </c>
      <c r="E36" s="35" t="s">
        <v>157</v>
      </c>
      <c r="F36" s="33">
        <v>2</v>
      </c>
      <c r="G36" s="11"/>
      <c r="H36" s="12">
        <f t="shared" si="3"/>
        <v>0</v>
      </c>
      <c r="I36" s="35"/>
    </row>
    <row r="37" spans="1:9" ht="60.75" thickBot="1" x14ac:dyDescent="0.3">
      <c r="A37" s="6" t="s">
        <v>34</v>
      </c>
      <c r="B37" s="26">
        <v>2</v>
      </c>
      <c r="C37" s="23">
        <v>1</v>
      </c>
      <c r="D37" s="46">
        <f t="shared" si="1"/>
        <v>0.5</v>
      </c>
      <c r="E37" s="35" t="s">
        <v>159</v>
      </c>
      <c r="F37" s="33">
        <v>0</v>
      </c>
      <c r="G37" s="11"/>
      <c r="H37" s="12">
        <f t="shared" si="3"/>
        <v>0</v>
      </c>
      <c r="I37" s="35"/>
    </row>
    <row r="38" spans="1:9" ht="96.75" thickBot="1" x14ac:dyDescent="0.3">
      <c r="A38" s="6" t="s">
        <v>35</v>
      </c>
      <c r="B38" s="26">
        <v>2</v>
      </c>
      <c r="C38" s="23">
        <v>2</v>
      </c>
      <c r="D38" s="46">
        <f t="shared" si="1"/>
        <v>1</v>
      </c>
      <c r="E38" s="35" t="s">
        <v>160</v>
      </c>
      <c r="F38" s="33">
        <v>2</v>
      </c>
      <c r="G38" s="11"/>
      <c r="H38" s="12">
        <f t="shared" si="3"/>
        <v>0</v>
      </c>
      <c r="I38" s="35"/>
    </row>
    <row r="39" spans="1:9" ht="32.25" thickBot="1" x14ac:dyDescent="0.3">
      <c r="A39" s="16" t="s">
        <v>36</v>
      </c>
      <c r="B39" s="17">
        <v>8</v>
      </c>
      <c r="C39" s="36">
        <f>SUM(C40:C43)</f>
        <v>8</v>
      </c>
      <c r="D39" s="44">
        <f t="shared" si="1"/>
        <v>1</v>
      </c>
      <c r="E39" s="36"/>
      <c r="F39" s="36">
        <f t="shared" ref="F39:G39" si="9">SUM(F40:F43)</f>
        <v>8</v>
      </c>
      <c r="G39" s="36">
        <f t="shared" si="9"/>
        <v>0</v>
      </c>
      <c r="H39" s="18">
        <f t="shared" si="3"/>
        <v>0</v>
      </c>
      <c r="I39" s="31"/>
    </row>
    <row r="40" spans="1:9" ht="52.5" customHeight="1" thickBot="1" x14ac:dyDescent="0.3">
      <c r="A40" s="6" t="s">
        <v>37</v>
      </c>
      <c r="B40" s="26">
        <v>2</v>
      </c>
      <c r="C40" s="23">
        <v>2</v>
      </c>
      <c r="D40" s="46">
        <f t="shared" si="1"/>
        <v>1</v>
      </c>
      <c r="E40" s="35" t="s">
        <v>86</v>
      </c>
      <c r="F40" s="33">
        <v>2</v>
      </c>
      <c r="G40" s="11"/>
      <c r="H40" s="12">
        <f t="shared" si="3"/>
        <v>0</v>
      </c>
      <c r="I40" s="35"/>
    </row>
    <row r="41" spans="1:9" ht="72.75" thickBot="1" x14ac:dyDescent="0.3">
      <c r="A41" s="6" t="s">
        <v>38</v>
      </c>
      <c r="B41" s="26">
        <v>2</v>
      </c>
      <c r="C41" s="23">
        <v>2</v>
      </c>
      <c r="D41" s="46">
        <f t="shared" si="1"/>
        <v>1</v>
      </c>
      <c r="E41" s="35" t="s">
        <v>162</v>
      </c>
      <c r="F41" s="33">
        <v>2</v>
      </c>
      <c r="G41" s="11"/>
      <c r="H41" s="12">
        <f t="shared" si="3"/>
        <v>0</v>
      </c>
      <c r="I41" s="35"/>
    </row>
    <row r="42" spans="1:9" ht="49.5" customHeight="1" thickBot="1" x14ac:dyDescent="0.3">
      <c r="A42" s="6" t="s">
        <v>39</v>
      </c>
      <c r="B42" s="26">
        <v>2</v>
      </c>
      <c r="C42" s="23">
        <v>2</v>
      </c>
      <c r="D42" s="46">
        <f t="shared" si="1"/>
        <v>1</v>
      </c>
      <c r="E42" s="35" t="s">
        <v>163</v>
      </c>
      <c r="F42" s="33">
        <v>2</v>
      </c>
      <c r="G42" s="11"/>
      <c r="H42" s="12">
        <f t="shared" si="3"/>
        <v>0</v>
      </c>
      <c r="I42" s="35"/>
    </row>
    <row r="43" spans="1:9" ht="44.25" customHeight="1" thickBot="1" x14ac:dyDescent="0.3">
      <c r="A43" s="6" t="s">
        <v>40</v>
      </c>
      <c r="B43" s="26">
        <v>2</v>
      </c>
      <c r="C43" s="23">
        <v>2</v>
      </c>
      <c r="D43" s="46">
        <f t="shared" si="1"/>
        <v>1</v>
      </c>
      <c r="E43" s="35" t="s">
        <v>87</v>
      </c>
      <c r="F43" s="33">
        <v>2</v>
      </c>
      <c r="G43" s="11"/>
      <c r="H43" s="12">
        <f t="shared" si="3"/>
        <v>0</v>
      </c>
      <c r="I43" s="35"/>
    </row>
    <row r="44" spans="1:9" ht="32.25" thickBot="1" x14ac:dyDescent="0.3">
      <c r="A44" s="16" t="s">
        <v>41</v>
      </c>
      <c r="B44" s="17">
        <v>4</v>
      </c>
      <c r="C44" s="36">
        <f>C45+C46</f>
        <v>4</v>
      </c>
      <c r="D44" s="44">
        <f t="shared" si="1"/>
        <v>1</v>
      </c>
      <c r="E44" s="36"/>
      <c r="F44" s="36">
        <f t="shared" ref="F44:G44" si="10">F45+F46</f>
        <v>4</v>
      </c>
      <c r="G44" s="36">
        <f t="shared" si="10"/>
        <v>0</v>
      </c>
      <c r="H44" s="18">
        <f t="shared" si="3"/>
        <v>0</v>
      </c>
      <c r="I44" s="31"/>
    </row>
    <row r="45" spans="1:9" ht="132.75" thickBot="1" x14ac:dyDescent="0.3">
      <c r="A45" s="6" t="s">
        <v>42</v>
      </c>
      <c r="B45" s="26">
        <v>2</v>
      </c>
      <c r="C45" s="23">
        <v>2</v>
      </c>
      <c r="D45" s="46">
        <f t="shared" si="1"/>
        <v>1</v>
      </c>
      <c r="E45" s="35" t="s">
        <v>164</v>
      </c>
      <c r="F45" s="33">
        <v>2</v>
      </c>
      <c r="G45" s="11"/>
      <c r="H45" s="12">
        <f t="shared" si="3"/>
        <v>0</v>
      </c>
      <c r="I45" s="35"/>
    </row>
    <row r="46" spans="1:9" ht="72.75" thickBot="1" x14ac:dyDescent="0.3">
      <c r="A46" s="6" t="s">
        <v>43</v>
      </c>
      <c r="B46" s="26">
        <v>2</v>
      </c>
      <c r="C46" s="23">
        <v>2</v>
      </c>
      <c r="D46" s="46">
        <f t="shared" si="1"/>
        <v>1</v>
      </c>
      <c r="E46" s="35" t="s">
        <v>88</v>
      </c>
      <c r="F46" s="33">
        <v>2</v>
      </c>
      <c r="G46" s="11"/>
      <c r="H46" s="12">
        <f t="shared" si="3"/>
        <v>0</v>
      </c>
      <c r="I46" s="35"/>
    </row>
    <row r="47" spans="1:9" ht="16.5" thickBot="1" x14ac:dyDescent="0.3">
      <c r="A47" s="16" t="s">
        <v>44</v>
      </c>
      <c r="B47" s="17">
        <v>4</v>
      </c>
      <c r="C47" s="36">
        <f>C48+C49</f>
        <v>4</v>
      </c>
      <c r="D47" s="44">
        <f t="shared" si="1"/>
        <v>1</v>
      </c>
      <c r="E47" s="36"/>
      <c r="F47" s="36">
        <f t="shared" ref="F47:G47" si="11">F48+F49</f>
        <v>4</v>
      </c>
      <c r="G47" s="36">
        <f t="shared" si="11"/>
        <v>0</v>
      </c>
      <c r="H47" s="18">
        <f t="shared" si="3"/>
        <v>0</v>
      </c>
      <c r="I47" s="31"/>
    </row>
    <row r="48" spans="1:9" ht="36.75" thickBot="1" x14ac:dyDescent="0.3">
      <c r="A48" s="6" t="s">
        <v>45</v>
      </c>
      <c r="B48" s="26">
        <v>2</v>
      </c>
      <c r="C48" s="23">
        <v>2</v>
      </c>
      <c r="D48" s="46">
        <f t="shared" si="1"/>
        <v>1</v>
      </c>
      <c r="E48" s="35" t="s">
        <v>89</v>
      </c>
      <c r="F48" s="33">
        <v>2</v>
      </c>
      <c r="G48" s="11"/>
      <c r="H48" s="12">
        <f t="shared" si="3"/>
        <v>0</v>
      </c>
      <c r="I48" s="35"/>
    </row>
    <row r="49" spans="1:9" ht="48.75" thickBot="1" x14ac:dyDescent="0.3">
      <c r="A49" s="4" t="s">
        <v>75</v>
      </c>
      <c r="B49" s="26">
        <v>2</v>
      </c>
      <c r="C49" s="23">
        <v>2</v>
      </c>
      <c r="D49" s="46">
        <f t="shared" si="1"/>
        <v>1</v>
      </c>
      <c r="E49" s="35" t="s">
        <v>90</v>
      </c>
      <c r="F49" s="33">
        <v>2</v>
      </c>
      <c r="G49" s="11"/>
      <c r="H49" s="12">
        <f t="shared" si="3"/>
        <v>0</v>
      </c>
      <c r="I49" s="35"/>
    </row>
    <row r="50" spans="1:9" ht="32.25" thickBot="1" x14ac:dyDescent="0.3">
      <c r="A50" s="16" t="s">
        <v>46</v>
      </c>
      <c r="B50" s="17">
        <v>4</v>
      </c>
      <c r="C50" s="36">
        <f>C51+C52</f>
        <v>4</v>
      </c>
      <c r="D50" s="44">
        <f t="shared" si="1"/>
        <v>1</v>
      </c>
      <c r="E50" s="36"/>
      <c r="F50" s="36">
        <f t="shared" ref="F50:G50" si="12">F51+F52</f>
        <v>4</v>
      </c>
      <c r="G50" s="36">
        <f t="shared" si="12"/>
        <v>0</v>
      </c>
      <c r="H50" s="18">
        <f t="shared" si="3"/>
        <v>0</v>
      </c>
      <c r="I50" s="31"/>
    </row>
    <row r="51" spans="1:9" ht="96.75" thickBot="1" x14ac:dyDescent="0.3">
      <c r="A51" s="6" t="s">
        <v>47</v>
      </c>
      <c r="B51" s="26">
        <v>2</v>
      </c>
      <c r="C51" s="23">
        <v>2</v>
      </c>
      <c r="D51" s="46">
        <f t="shared" si="1"/>
        <v>1</v>
      </c>
      <c r="E51" s="35" t="s">
        <v>165</v>
      </c>
      <c r="F51" s="33">
        <v>2</v>
      </c>
      <c r="G51" s="11"/>
      <c r="H51" s="12">
        <f t="shared" si="3"/>
        <v>0</v>
      </c>
      <c r="I51" s="35"/>
    </row>
    <row r="52" spans="1:9" ht="156.75" thickBot="1" x14ac:dyDescent="0.3">
      <c r="A52" s="6" t="s">
        <v>48</v>
      </c>
      <c r="B52" s="26">
        <v>2</v>
      </c>
      <c r="C52" s="23">
        <v>2</v>
      </c>
      <c r="D52" s="46">
        <f t="shared" si="1"/>
        <v>1</v>
      </c>
      <c r="E52" s="35" t="s">
        <v>168</v>
      </c>
      <c r="F52" s="33">
        <v>2</v>
      </c>
      <c r="G52" s="11"/>
      <c r="H52" s="12">
        <f t="shared" si="3"/>
        <v>0</v>
      </c>
      <c r="I52" s="35"/>
    </row>
    <row r="53" spans="1:9" ht="32.25" thickBot="1" x14ac:dyDescent="0.3">
      <c r="A53" s="19" t="s">
        <v>49</v>
      </c>
      <c r="B53" s="17">
        <v>8</v>
      </c>
      <c r="C53" s="36">
        <f>SUM(C54:C57)</f>
        <v>8</v>
      </c>
      <c r="D53" s="44">
        <f t="shared" si="1"/>
        <v>1</v>
      </c>
      <c r="E53" s="36"/>
      <c r="F53" s="36">
        <f t="shared" ref="F53:G53" si="13">SUM(F54:F57)</f>
        <v>8</v>
      </c>
      <c r="G53" s="36">
        <f t="shared" si="13"/>
        <v>0</v>
      </c>
      <c r="H53" s="18">
        <f t="shared" si="3"/>
        <v>0</v>
      </c>
      <c r="I53" s="31"/>
    </row>
    <row r="54" spans="1:9" ht="84.75" thickBot="1" x14ac:dyDescent="0.3">
      <c r="A54" s="6" t="s">
        <v>50</v>
      </c>
      <c r="B54" s="26">
        <v>2</v>
      </c>
      <c r="C54" s="23">
        <v>2</v>
      </c>
      <c r="D54" s="46">
        <f t="shared" si="1"/>
        <v>1</v>
      </c>
      <c r="E54" s="35" t="s">
        <v>169</v>
      </c>
      <c r="F54" s="33">
        <v>2</v>
      </c>
      <c r="G54" s="11"/>
      <c r="H54" s="12">
        <f t="shared" si="3"/>
        <v>0</v>
      </c>
      <c r="I54" s="35"/>
    </row>
    <row r="55" spans="1:9" ht="108.75" thickBot="1" x14ac:dyDescent="0.3">
      <c r="A55" s="6" t="s">
        <v>51</v>
      </c>
      <c r="B55" s="26">
        <v>2</v>
      </c>
      <c r="C55" s="23">
        <v>2</v>
      </c>
      <c r="D55" s="46">
        <f t="shared" si="1"/>
        <v>1</v>
      </c>
      <c r="E55" s="35" t="s">
        <v>170</v>
      </c>
      <c r="F55" s="33">
        <v>2</v>
      </c>
      <c r="G55" s="11"/>
      <c r="H55" s="12">
        <f t="shared" si="3"/>
        <v>0</v>
      </c>
      <c r="I55" s="35"/>
    </row>
    <row r="56" spans="1:9" ht="120.75" thickBot="1" x14ac:dyDescent="0.3">
      <c r="A56" s="6" t="s">
        <v>52</v>
      </c>
      <c r="B56" s="26">
        <v>2</v>
      </c>
      <c r="C56" s="23">
        <v>2</v>
      </c>
      <c r="D56" s="46">
        <f t="shared" si="1"/>
        <v>1</v>
      </c>
      <c r="E56" s="35" t="s">
        <v>171</v>
      </c>
      <c r="F56" s="33">
        <v>2</v>
      </c>
      <c r="G56" s="11"/>
      <c r="H56" s="12">
        <f t="shared" si="3"/>
        <v>0</v>
      </c>
      <c r="I56" s="35"/>
    </row>
    <row r="57" spans="1:9" ht="108.75" thickBot="1" x14ac:dyDescent="0.3">
      <c r="A57" s="6" t="s">
        <v>53</v>
      </c>
      <c r="B57" s="26">
        <v>2</v>
      </c>
      <c r="C57" s="23">
        <v>2</v>
      </c>
      <c r="D57" s="46">
        <f t="shared" si="1"/>
        <v>1</v>
      </c>
      <c r="E57" s="35" t="s">
        <v>172</v>
      </c>
      <c r="F57" s="33">
        <v>2</v>
      </c>
      <c r="G57" s="11"/>
      <c r="H57" s="12">
        <f t="shared" si="3"/>
        <v>0</v>
      </c>
      <c r="I57" s="35"/>
    </row>
    <row r="58" spans="1:9" ht="32.25" thickBot="1" x14ac:dyDescent="0.3">
      <c r="A58" s="16" t="s">
        <v>54</v>
      </c>
      <c r="B58" s="17">
        <v>4</v>
      </c>
      <c r="C58" s="36">
        <f>C59+C60</f>
        <v>4</v>
      </c>
      <c r="D58" s="44">
        <f t="shared" si="1"/>
        <v>1</v>
      </c>
      <c r="E58" s="36"/>
      <c r="F58" s="36">
        <f t="shared" ref="F58:G58" si="14">F59+F60</f>
        <v>4</v>
      </c>
      <c r="G58" s="36">
        <f t="shared" si="14"/>
        <v>0</v>
      </c>
      <c r="H58" s="18">
        <f t="shared" si="3"/>
        <v>0</v>
      </c>
      <c r="I58" s="17"/>
    </row>
    <row r="59" spans="1:9" ht="96.75" thickBot="1" x14ac:dyDescent="0.3">
      <c r="A59" s="6" t="s">
        <v>55</v>
      </c>
      <c r="B59" s="26">
        <v>2</v>
      </c>
      <c r="C59" s="23">
        <v>2</v>
      </c>
      <c r="D59" s="46">
        <f t="shared" si="1"/>
        <v>1</v>
      </c>
      <c r="E59" s="35" t="s">
        <v>91</v>
      </c>
      <c r="F59" s="33">
        <v>2</v>
      </c>
      <c r="G59" s="11"/>
      <c r="H59" s="12">
        <f t="shared" si="3"/>
        <v>0</v>
      </c>
      <c r="I59" s="35"/>
    </row>
    <row r="60" spans="1:9" ht="72.75" thickBot="1" x14ac:dyDescent="0.3">
      <c r="A60" s="6" t="s">
        <v>56</v>
      </c>
      <c r="B60" s="26">
        <v>2</v>
      </c>
      <c r="C60" s="23">
        <v>2</v>
      </c>
      <c r="D60" s="46">
        <f t="shared" si="1"/>
        <v>1</v>
      </c>
      <c r="E60" s="35" t="s">
        <v>92</v>
      </c>
      <c r="F60" s="33">
        <v>2</v>
      </c>
      <c r="G60" s="11"/>
      <c r="H60" s="12">
        <f t="shared" si="3"/>
        <v>0</v>
      </c>
      <c r="I60" s="35"/>
    </row>
    <row r="61" spans="1:9" ht="16.5" thickBot="1" x14ac:dyDescent="0.3">
      <c r="A61" s="20" t="s">
        <v>57</v>
      </c>
      <c r="B61" s="17">
        <v>4</v>
      </c>
      <c r="C61" s="36">
        <f>C62+C63</f>
        <v>2</v>
      </c>
      <c r="D61" s="44">
        <f t="shared" si="1"/>
        <v>0.5</v>
      </c>
      <c r="E61" s="36"/>
      <c r="F61" s="36">
        <f t="shared" ref="F61:G61" si="15">F62+F63</f>
        <v>4</v>
      </c>
      <c r="G61" s="36">
        <f t="shared" si="15"/>
        <v>0</v>
      </c>
      <c r="H61" s="18">
        <f t="shared" si="3"/>
        <v>0</v>
      </c>
      <c r="I61" s="17"/>
    </row>
    <row r="62" spans="1:9" ht="84.75" thickBot="1" x14ac:dyDescent="0.3">
      <c r="A62" s="37" t="s">
        <v>58</v>
      </c>
      <c r="B62" s="26">
        <v>2</v>
      </c>
      <c r="C62" s="23">
        <v>1</v>
      </c>
      <c r="D62" s="46">
        <f t="shared" si="1"/>
        <v>0.5</v>
      </c>
      <c r="E62" s="35" t="s">
        <v>93</v>
      </c>
      <c r="F62" s="33">
        <v>2</v>
      </c>
      <c r="G62" s="11"/>
      <c r="H62" s="12">
        <f t="shared" si="3"/>
        <v>0</v>
      </c>
      <c r="I62" s="35"/>
    </row>
    <row r="63" spans="1:9" ht="120.75" thickBot="1" x14ac:dyDescent="0.3">
      <c r="A63" s="38" t="s">
        <v>59</v>
      </c>
      <c r="B63" s="26">
        <v>2</v>
      </c>
      <c r="C63" s="23">
        <v>1</v>
      </c>
      <c r="D63" s="46">
        <f t="shared" si="1"/>
        <v>0.5</v>
      </c>
      <c r="E63" s="35" t="s">
        <v>94</v>
      </c>
      <c r="F63" s="33">
        <v>2</v>
      </c>
      <c r="G63" s="11"/>
      <c r="H63" s="12">
        <f t="shared" si="3"/>
        <v>0</v>
      </c>
      <c r="I63" s="35"/>
    </row>
    <row r="64" spans="1:9" ht="32.25" thickBot="1" x14ac:dyDescent="0.3">
      <c r="A64" s="21" t="s">
        <v>60</v>
      </c>
      <c r="B64" s="14">
        <v>16</v>
      </c>
      <c r="C64" s="14">
        <f>C65+C70+C73</f>
        <v>10</v>
      </c>
      <c r="D64" s="15">
        <f t="shared" si="1"/>
        <v>0.625</v>
      </c>
      <c r="E64" s="14"/>
      <c r="F64" s="14">
        <f t="shared" ref="F64:G64" si="16">F65+F70+F73</f>
        <v>10</v>
      </c>
      <c r="G64" s="14">
        <f t="shared" si="16"/>
        <v>0</v>
      </c>
      <c r="H64" s="15">
        <f t="shared" si="3"/>
        <v>0</v>
      </c>
      <c r="I64" s="24"/>
    </row>
    <row r="65" spans="1:9" ht="32.25" thickBot="1" x14ac:dyDescent="0.3">
      <c r="A65" s="20" t="s">
        <v>61</v>
      </c>
      <c r="B65" s="17">
        <v>8</v>
      </c>
      <c r="C65" s="36">
        <f>SUM(C66:C69)</f>
        <v>6</v>
      </c>
      <c r="D65" s="44">
        <f t="shared" si="1"/>
        <v>0.75</v>
      </c>
      <c r="E65" s="36"/>
      <c r="F65" s="36">
        <f t="shared" ref="F65:G65" si="17">SUM(F66:F69)</f>
        <v>6</v>
      </c>
      <c r="G65" s="36">
        <f t="shared" si="17"/>
        <v>0</v>
      </c>
      <c r="H65" s="18">
        <f t="shared" si="3"/>
        <v>0</v>
      </c>
      <c r="I65" s="17"/>
    </row>
    <row r="66" spans="1:9" ht="132.75" thickBot="1" x14ac:dyDescent="0.3">
      <c r="A66" s="8" t="s">
        <v>62</v>
      </c>
      <c r="B66" s="26">
        <v>2</v>
      </c>
      <c r="C66" s="23">
        <v>2</v>
      </c>
      <c r="D66" s="46">
        <f t="shared" si="1"/>
        <v>1</v>
      </c>
      <c r="E66" s="35" t="s">
        <v>95</v>
      </c>
      <c r="F66" s="33">
        <v>2</v>
      </c>
      <c r="G66" s="11"/>
      <c r="H66" s="12">
        <f t="shared" si="3"/>
        <v>0</v>
      </c>
      <c r="I66" s="35"/>
    </row>
    <row r="67" spans="1:9" ht="84.75" thickBot="1" x14ac:dyDescent="0.3">
      <c r="A67" s="8" t="s">
        <v>63</v>
      </c>
      <c r="B67" s="26">
        <v>2</v>
      </c>
      <c r="C67" s="23">
        <v>0</v>
      </c>
      <c r="D67" s="46">
        <f t="shared" si="1"/>
        <v>0</v>
      </c>
      <c r="E67" s="35" t="s">
        <v>173</v>
      </c>
      <c r="F67" s="33">
        <v>0</v>
      </c>
      <c r="G67" s="11"/>
      <c r="H67" s="12">
        <f t="shared" si="3"/>
        <v>0</v>
      </c>
      <c r="I67" s="35"/>
    </row>
    <row r="68" spans="1:9" ht="120.75" thickBot="1" x14ac:dyDescent="0.3">
      <c r="A68" s="8" t="s">
        <v>64</v>
      </c>
      <c r="B68" s="26">
        <v>2</v>
      </c>
      <c r="C68" s="23">
        <v>2</v>
      </c>
      <c r="D68" s="46">
        <f t="shared" si="1"/>
        <v>1</v>
      </c>
      <c r="E68" s="35" t="s">
        <v>175</v>
      </c>
      <c r="F68" s="33">
        <v>2</v>
      </c>
      <c r="G68" s="11"/>
      <c r="H68" s="12">
        <f t="shared" si="3"/>
        <v>0</v>
      </c>
      <c r="I68" s="35"/>
    </row>
    <row r="69" spans="1:9" ht="108.75" thickBot="1" x14ac:dyDescent="0.3">
      <c r="A69" s="8" t="s">
        <v>65</v>
      </c>
      <c r="B69" s="26">
        <v>2</v>
      </c>
      <c r="C69" s="23">
        <v>2</v>
      </c>
      <c r="D69" s="46">
        <f t="shared" si="1"/>
        <v>1</v>
      </c>
      <c r="E69" s="35" t="s">
        <v>176</v>
      </c>
      <c r="F69" s="33">
        <v>2</v>
      </c>
      <c r="G69" s="11"/>
      <c r="H69" s="12">
        <f t="shared" si="3"/>
        <v>0</v>
      </c>
      <c r="I69" s="35"/>
    </row>
    <row r="70" spans="1:9" ht="32.25" thickBot="1" x14ac:dyDescent="0.3">
      <c r="A70" s="20" t="s">
        <v>66</v>
      </c>
      <c r="B70" s="17">
        <v>4</v>
      </c>
      <c r="C70" s="36">
        <f>C71+C72</f>
        <v>2</v>
      </c>
      <c r="D70" s="44">
        <f t="shared" si="1"/>
        <v>0.5</v>
      </c>
      <c r="E70" s="36"/>
      <c r="F70" s="36">
        <f t="shared" ref="F70:G70" si="18">F71+F72</f>
        <v>2</v>
      </c>
      <c r="G70" s="36">
        <f t="shared" si="18"/>
        <v>0</v>
      </c>
      <c r="H70" s="18">
        <f t="shared" si="3"/>
        <v>0</v>
      </c>
      <c r="I70" s="17"/>
    </row>
    <row r="71" spans="1:9" ht="48.75" thickBot="1" x14ac:dyDescent="0.3">
      <c r="A71" s="8" t="s">
        <v>67</v>
      </c>
      <c r="B71" s="26">
        <v>2</v>
      </c>
      <c r="C71" s="23">
        <v>2</v>
      </c>
      <c r="D71" s="46">
        <f t="shared" si="1"/>
        <v>1</v>
      </c>
      <c r="E71" s="35" t="s">
        <v>178</v>
      </c>
      <c r="F71" s="33">
        <v>2</v>
      </c>
      <c r="G71" s="11"/>
      <c r="H71" s="12">
        <f t="shared" si="3"/>
        <v>0</v>
      </c>
      <c r="I71" s="35"/>
    </row>
    <row r="72" spans="1:9" ht="36.75" thickBot="1" x14ac:dyDescent="0.3">
      <c r="A72" s="8" t="s">
        <v>68</v>
      </c>
      <c r="B72" s="26">
        <v>2</v>
      </c>
      <c r="C72" s="23">
        <v>0</v>
      </c>
      <c r="D72" s="46">
        <f t="shared" si="1"/>
        <v>0</v>
      </c>
      <c r="E72" s="35" t="s">
        <v>180</v>
      </c>
      <c r="F72" s="33">
        <v>0</v>
      </c>
      <c r="G72" s="11"/>
      <c r="H72" s="12">
        <f t="shared" si="3"/>
        <v>0</v>
      </c>
      <c r="I72" s="35"/>
    </row>
    <row r="73" spans="1:9" ht="16.5" thickBot="1" x14ac:dyDescent="0.3">
      <c r="A73" s="20" t="s">
        <v>69</v>
      </c>
      <c r="B73" s="17">
        <v>4</v>
      </c>
      <c r="C73" s="36">
        <f>C74+C75</f>
        <v>2</v>
      </c>
      <c r="D73" s="44">
        <f t="shared" si="1"/>
        <v>0.5</v>
      </c>
      <c r="E73" s="36"/>
      <c r="F73" s="36">
        <f t="shared" ref="F73" si="19">F74+F75</f>
        <v>2</v>
      </c>
      <c r="G73" s="17"/>
      <c r="H73" s="18">
        <f t="shared" si="3"/>
        <v>0</v>
      </c>
      <c r="I73" s="17"/>
    </row>
    <row r="74" spans="1:9" ht="48.75" thickBot="1" x14ac:dyDescent="0.3">
      <c r="A74" s="8" t="s">
        <v>70</v>
      </c>
      <c r="B74" s="26">
        <v>2</v>
      </c>
      <c r="C74" s="23">
        <v>2</v>
      </c>
      <c r="D74" s="46">
        <f t="shared" si="1"/>
        <v>1</v>
      </c>
      <c r="E74" s="35" t="s">
        <v>181</v>
      </c>
      <c r="F74" s="33">
        <v>2</v>
      </c>
      <c r="G74" s="11"/>
      <c r="H74" s="12">
        <f t="shared" si="3"/>
        <v>0</v>
      </c>
      <c r="I74" s="35"/>
    </row>
    <row r="75" spans="1:9" ht="24.75" thickBot="1" x14ac:dyDescent="0.3">
      <c r="A75" s="37" t="s">
        <v>71</v>
      </c>
      <c r="B75" s="26">
        <v>2</v>
      </c>
      <c r="C75" s="23">
        <v>0</v>
      </c>
      <c r="D75" s="46">
        <f t="shared" si="1"/>
        <v>0</v>
      </c>
      <c r="E75" s="35" t="s">
        <v>182</v>
      </c>
      <c r="F75" s="33">
        <v>0</v>
      </c>
      <c r="G75" s="11"/>
      <c r="H75" s="12">
        <f t="shared" si="3"/>
        <v>0</v>
      </c>
      <c r="I75" s="35"/>
    </row>
    <row r="76" spans="1:9" ht="16.5" thickBot="1" x14ac:dyDescent="0.3">
      <c r="A76" s="9" t="s">
        <v>72</v>
      </c>
      <c r="B76" s="25">
        <v>88</v>
      </c>
      <c r="C76" s="10">
        <f>C14+C28+C64</f>
        <v>77</v>
      </c>
      <c r="D76" s="44">
        <f t="shared" si="1"/>
        <v>0.875</v>
      </c>
      <c r="E76" s="10"/>
      <c r="F76" s="10">
        <f t="shared" ref="F76:G76" si="20">F14+F28+F64</f>
        <v>76</v>
      </c>
      <c r="G76" s="10">
        <f t="shared" si="20"/>
        <v>0</v>
      </c>
      <c r="H76" s="32">
        <f t="shared" si="3"/>
        <v>0</v>
      </c>
      <c r="I76" s="3"/>
    </row>
    <row r="77" spans="1:9" ht="16.5" thickBot="1" x14ac:dyDescent="0.3">
      <c r="A77" s="9" t="s">
        <v>73</v>
      </c>
      <c r="B77" s="25">
        <v>100</v>
      </c>
      <c r="C77" s="10">
        <f>ROUND((C76/$B$76)*100,0)</f>
        <v>88</v>
      </c>
      <c r="D77" s="44">
        <f t="shared" si="1"/>
        <v>0.88</v>
      </c>
      <c r="E77" s="10"/>
      <c r="F77" s="10">
        <f t="shared" ref="F77:G77" si="21">ROUND((F76/$B$76)*100,0)</f>
        <v>86</v>
      </c>
      <c r="G77" s="10">
        <f t="shared" si="21"/>
        <v>0</v>
      </c>
      <c r="H77" s="32">
        <f t="shared" si="3"/>
        <v>0</v>
      </c>
      <c r="I77" s="3"/>
    </row>
    <row r="78" spans="1:9" ht="16.5" thickBot="1" x14ac:dyDescent="0.3">
      <c r="A78" s="9" t="s">
        <v>74</v>
      </c>
      <c r="B78" s="34"/>
      <c r="C78" s="78" t="str">
        <f>IF(OR(C77&lt;50,C14&lt;$B$14/2,C28&lt;$B$28/2,C64&lt;$B$64/2,C16&lt;$B$16,C30&lt;$B$30),"Không đạt chuẩn",IF(AND(C77&gt;=80,D14&gt;=50%,D28&gt;=50%,D64&gt;=50%,C16=$B$16,C30=$B$30),"Loại A",IF(AND(C77&gt;=65,D14&gt;=50%,D28&gt;=50%,D64&gt;=50%,C16=$B$16,C30=$B$30),"Loại B",IF(AND(C77&gt;=50,D14&gt;=50%,D28&gt;=50%,D64&gt;=50%,C16=$B$16,C30=$B$30),"Loại C"))))</f>
        <v>Loại A</v>
      </c>
      <c r="D78" s="79"/>
      <c r="E78" s="5"/>
      <c r="F78" s="3"/>
      <c r="G78" s="78" t="str">
        <f>IF(OR(G77&lt;50,G14&lt;$B$14/2,G28&lt;$B$28/2,G64&lt;$B$64/2,G16&lt;$B$16,G30&lt;$B$30),"Không đạt chuẩn",IF(AND(G77&gt;=80,H14&gt;=50%,H28&gt;=50%,H64&gt;=50%,G16=$B$16,G30=$B$30),"Loại A",IF(AND(G77&gt;=65,H14&gt;=50%,H28&gt;=50%,H64&gt;=50%,G16=$B$16,G30=$B$30),"Loại B",IF(AND(G77&gt;=50,H14&gt;=50%,H28&gt;=50%,H64&gt;=50%,G16=$B$16,G30=$B$30),"Loại C"))))</f>
        <v>Không đạt chuẩn</v>
      </c>
      <c r="H78" s="79"/>
      <c r="I78" s="5"/>
    </row>
    <row r="81" spans="1:9" ht="16.5" x14ac:dyDescent="0.25">
      <c r="A81" s="73" t="s">
        <v>82</v>
      </c>
      <c r="B81" s="73"/>
      <c r="C81" s="73"/>
      <c r="D81" s="73"/>
      <c r="G81" s="75" t="s">
        <v>81</v>
      </c>
      <c r="H81" s="75"/>
      <c r="I81" s="75"/>
    </row>
    <row r="82" spans="1:9" s="41" customFormat="1" ht="16.5" customHeight="1" x14ac:dyDescent="0.2">
      <c r="A82" s="74" t="s">
        <v>78</v>
      </c>
      <c r="B82" s="74"/>
      <c r="C82" s="74"/>
      <c r="D82" s="74"/>
      <c r="G82" s="74" t="s">
        <v>79</v>
      </c>
      <c r="H82" s="74"/>
      <c r="I82" s="74"/>
    </row>
    <row r="83" spans="1:9" ht="16.5" customHeight="1" x14ac:dyDescent="0.25">
      <c r="A83" s="75" t="s">
        <v>80</v>
      </c>
      <c r="B83" s="75"/>
      <c r="C83" s="75"/>
      <c r="D83" s="75"/>
      <c r="G83" s="75" t="s">
        <v>80</v>
      </c>
      <c r="H83" s="75"/>
      <c r="I83" s="75"/>
    </row>
  </sheetData>
  <mergeCells count="15">
    <mergeCell ref="E2:I2"/>
    <mergeCell ref="A5:I5"/>
    <mergeCell ref="A11:I11"/>
    <mergeCell ref="A12:A13"/>
    <mergeCell ref="B12:B13"/>
    <mergeCell ref="C12:E12"/>
    <mergeCell ref="F12:I12"/>
    <mergeCell ref="A83:D83"/>
    <mergeCell ref="G83:I83"/>
    <mergeCell ref="C78:D78"/>
    <mergeCell ref="G78:H78"/>
    <mergeCell ref="A81:D81"/>
    <mergeCell ref="G81:I81"/>
    <mergeCell ref="A82:D82"/>
    <mergeCell ref="G82:I8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25</vt:i4>
      </vt:variant>
    </vt:vector>
  </HeadingPairs>
  <TitlesOfParts>
    <vt:vector size="25" baseType="lpstr">
      <vt:lpstr>CGiang</vt:lpstr>
      <vt:lpstr>CLinh</vt:lpstr>
      <vt:lpstr>TMinh</vt:lpstr>
      <vt:lpstr>C.Hồng</vt:lpstr>
      <vt:lpstr>C.Thư</vt:lpstr>
      <vt:lpstr>C.Chi</vt:lpstr>
      <vt:lpstr>T.QDũng</vt:lpstr>
      <vt:lpstr>C.Thủy</vt:lpstr>
      <vt:lpstr>T.Danh</vt:lpstr>
      <vt:lpstr>C.Thái</vt:lpstr>
      <vt:lpstr>T.Khoa</vt:lpstr>
      <vt:lpstr>T.Đôn</vt:lpstr>
      <vt:lpstr>T.VănDũng</vt:lpstr>
      <vt:lpstr>T.Tuyên</vt:lpstr>
      <vt:lpstr>T.Đoàn</vt:lpstr>
      <vt:lpstr>T.Vọng</vt:lpstr>
      <vt:lpstr>T.Trường</vt:lpstr>
      <vt:lpstr>T.Quốc</vt:lpstr>
      <vt:lpstr>T.Khánh</vt:lpstr>
      <vt:lpstr>T.Tuấn</vt:lpstr>
      <vt:lpstr>C.Quyên</vt:lpstr>
      <vt:lpstr>C.Yến</vt:lpstr>
      <vt:lpstr>T.Cường</vt:lpstr>
      <vt:lpstr>T.Trang</vt:lpstr>
      <vt:lpstr>T.Phong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OS</cp:lastModifiedBy>
  <cp:lastPrinted>2019-05-14T16:22:47Z</cp:lastPrinted>
  <dcterms:created xsi:type="dcterms:W3CDTF">2018-07-06T09:47:52Z</dcterms:created>
  <dcterms:modified xsi:type="dcterms:W3CDTF">2019-05-14T17:15:11Z</dcterms:modified>
</cp:coreProperties>
</file>